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65" yWindow="-15" windowWidth="7650" windowHeight="8325"/>
  </bookViews>
  <sheets>
    <sheet name="Sheet1" sheetId="1" r:id="rId1"/>
  </sheets>
  <definedNames>
    <definedName name="home_edge">Sheet1!$F$2</definedName>
    <definedName name="lookup">Sheet1!$A$4:$C$34</definedName>
    <definedName name="ratings">Sheet1!$C$4:$C$34</definedName>
    <definedName name="solver_adj" localSheetId="0" hidden="1">Sheet1!$C$4:$C$34,Sheet1!$F$2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Sheet1!$C$2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Sheet1!$M$7</definedName>
    <definedName name="solver_pre" localSheetId="0" hidden="1">0.000001</definedName>
    <definedName name="solver_rel1" localSheetId="0" hidden="1">2</definedName>
    <definedName name="solver_rhs1" localSheetId="0" hidden="1">0</definedName>
    <definedName name="solver_scl" localSheetId="0" hidden="1">2</definedName>
    <definedName name="solver_sho" localSheetId="0" hidden="1">2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L10" i="1"/>
  <c r="K10"/>
  <c r="M10"/>
  <c r="L11"/>
  <c r="K11"/>
  <c r="M11" s="1"/>
  <c r="L12"/>
  <c r="K12"/>
  <c r="M12"/>
  <c r="L13"/>
  <c r="K13"/>
  <c r="L14"/>
  <c r="K14"/>
  <c r="M14"/>
  <c r="L15"/>
  <c r="K15"/>
  <c r="M15" s="1"/>
  <c r="L16"/>
  <c r="K16"/>
  <c r="M16"/>
  <c r="L17"/>
  <c r="K17"/>
  <c r="M17" s="1"/>
  <c r="L18"/>
  <c r="K18"/>
  <c r="M18"/>
  <c r="L19"/>
  <c r="K19"/>
  <c r="L20"/>
  <c r="K20"/>
  <c r="M20"/>
  <c r="L21"/>
  <c r="K21"/>
  <c r="M21" s="1"/>
  <c r="L22"/>
  <c r="K22"/>
  <c r="M22"/>
  <c r="L23"/>
  <c r="K23"/>
  <c r="L24"/>
  <c r="K24"/>
  <c r="M24"/>
  <c r="L25"/>
  <c r="K25"/>
  <c r="M25" s="1"/>
  <c r="L26"/>
  <c r="K26"/>
  <c r="M26"/>
  <c r="L27"/>
  <c r="K27"/>
  <c r="L28"/>
  <c r="K28"/>
  <c r="M28"/>
  <c r="L29"/>
  <c r="K29"/>
  <c r="M29" s="1"/>
  <c r="L30"/>
  <c r="K30"/>
  <c r="M30"/>
  <c r="L31"/>
  <c r="K31"/>
  <c r="L32"/>
  <c r="K32"/>
  <c r="M32"/>
  <c r="L33"/>
  <c r="K33"/>
  <c r="M33" s="1"/>
  <c r="L34"/>
  <c r="K34"/>
  <c r="M34"/>
  <c r="L35"/>
  <c r="K35"/>
  <c r="L36"/>
  <c r="K36"/>
  <c r="M36"/>
  <c r="L37"/>
  <c r="K37"/>
  <c r="M37" s="1"/>
  <c r="L38"/>
  <c r="K38"/>
  <c r="M38"/>
  <c r="L39"/>
  <c r="K39"/>
  <c r="L40"/>
  <c r="K40"/>
  <c r="M40"/>
  <c r="L41"/>
  <c r="K41"/>
  <c r="M41" s="1"/>
  <c r="L42"/>
  <c r="K42"/>
  <c r="M42"/>
  <c r="L43"/>
  <c r="K43"/>
  <c r="L44"/>
  <c r="K44"/>
  <c r="M44"/>
  <c r="L45"/>
  <c r="K45"/>
  <c r="M45" s="1"/>
  <c r="L46"/>
  <c r="K46"/>
  <c r="M46"/>
  <c r="L47"/>
  <c r="K47"/>
  <c r="L48"/>
  <c r="K48"/>
  <c r="M48"/>
  <c r="L49"/>
  <c r="K49"/>
  <c r="M49" s="1"/>
  <c r="L50"/>
  <c r="K50"/>
  <c r="M50"/>
  <c r="L51"/>
  <c r="K51"/>
  <c r="L52"/>
  <c r="K52"/>
  <c r="M52"/>
  <c r="L53"/>
  <c r="K53"/>
  <c r="L54"/>
  <c r="K54"/>
  <c r="M54"/>
  <c r="L55"/>
  <c r="K55"/>
  <c r="M55" s="1"/>
  <c r="L56"/>
  <c r="K56"/>
  <c r="M56"/>
  <c r="L57"/>
  <c r="K57"/>
  <c r="L58"/>
  <c r="K58"/>
  <c r="M58"/>
  <c r="L59"/>
  <c r="K59"/>
  <c r="M59" s="1"/>
  <c r="L60"/>
  <c r="K60"/>
  <c r="M60"/>
  <c r="L61"/>
  <c r="K61"/>
  <c r="L62"/>
  <c r="K62"/>
  <c r="M62"/>
  <c r="L63"/>
  <c r="K63"/>
  <c r="M63" s="1"/>
  <c r="L64"/>
  <c r="K64"/>
  <c r="M64"/>
  <c r="L65"/>
  <c r="K65"/>
  <c r="L66"/>
  <c r="K66"/>
  <c r="M66"/>
  <c r="L67"/>
  <c r="K67"/>
  <c r="M67" s="1"/>
  <c r="L68"/>
  <c r="K68"/>
  <c r="M68"/>
  <c r="L69"/>
  <c r="K69"/>
  <c r="L70"/>
  <c r="K70"/>
  <c r="M70"/>
  <c r="L71"/>
  <c r="K71"/>
  <c r="M71" s="1"/>
  <c r="L72"/>
  <c r="K72"/>
  <c r="M72"/>
  <c r="L73"/>
  <c r="K73"/>
  <c r="L74"/>
  <c r="K74"/>
  <c r="M74"/>
  <c r="L75"/>
  <c r="K75"/>
  <c r="M75" s="1"/>
  <c r="L76"/>
  <c r="K76"/>
  <c r="M76"/>
  <c r="L77"/>
  <c r="K77"/>
  <c r="L78"/>
  <c r="K78"/>
  <c r="M78"/>
  <c r="L79"/>
  <c r="K79"/>
  <c r="M79" s="1"/>
  <c r="L80"/>
  <c r="K80"/>
  <c r="M80"/>
  <c r="L81"/>
  <c r="K81"/>
  <c r="L82"/>
  <c r="K82"/>
  <c r="M82"/>
  <c r="L83"/>
  <c r="K83"/>
  <c r="M83" s="1"/>
  <c r="L84"/>
  <c r="K84"/>
  <c r="M84"/>
  <c r="L85"/>
  <c r="K85"/>
  <c r="L86"/>
  <c r="K86"/>
  <c r="M86"/>
  <c r="L87"/>
  <c r="K87"/>
  <c r="M87" s="1"/>
  <c r="L88"/>
  <c r="K88"/>
  <c r="M88"/>
  <c r="L89"/>
  <c r="K89"/>
  <c r="L90"/>
  <c r="K90"/>
  <c r="M90"/>
  <c r="L91"/>
  <c r="K91"/>
  <c r="M91" s="1"/>
  <c r="L92"/>
  <c r="K92"/>
  <c r="M92"/>
  <c r="L93"/>
  <c r="K93"/>
  <c r="L94"/>
  <c r="K94"/>
  <c r="M94"/>
  <c r="L95"/>
  <c r="K95"/>
  <c r="M95" s="1"/>
  <c r="L96"/>
  <c r="K96"/>
  <c r="M96"/>
  <c r="L97"/>
  <c r="K97"/>
  <c r="L98"/>
  <c r="K98"/>
  <c r="M98"/>
  <c r="L99"/>
  <c r="K99"/>
  <c r="M99" s="1"/>
  <c r="L100"/>
  <c r="K100"/>
  <c r="M100"/>
  <c r="L101"/>
  <c r="K101"/>
  <c r="L102"/>
  <c r="K102"/>
  <c r="M102"/>
  <c r="L103"/>
  <c r="K103"/>
  <c r="M103" s="1"/>
  <c r="L104"/>
  <c r="K104"/>
  <c r="M104"/>
  <c r="L105"/>
  <c r="K105"/>
  <c r="L106"/>
  <c r="K106"/>
  <c r="M106"/>
  <c r="L107"/>
  <c r="K107"/>
  <c r="M107" s="1"/>
  <c r="L108"/>
  <c r="K108"/>
  <c r="M108"/>
  <c r="L109"/>
  <c r="K109"/>
  <c r="L110"/>
  <c r="K110"/>
  <c r="M110"/>
  <c r="L111"/>
  <c r="K111"/>
  <c r="M111" s="1"/>
  <c r="L112"/>
  <c r="K112"/>
  <c r="M112"/>
  <c r="L113"/>
  <c r="K113"/>
  <c r="L114"/>
  <c r="K114"/>
  <c r="M114"/>
  <c r="L115"/>
  <c r="K115"/>
  <c r="M115" s="1"/>
  <c r="L116"/>
  <c r="K116"/>
  <c r="M116"/>
  <c r="L117"/>
  <c r="K117"/>
  <c r="L118"/>
  <c r="K118"/>
  <c r="M118"/>
  <c r="L119"/>
  <c r="K119"/>
  <c r="M119" s="1"/>
  <c r="L120"/>
  <c r="K120"/>
  <c r="M120"/>
  <c r="L121"/>
  <c r="K121"/>
  <c r="L122"/>
  <c r="K122"/>
  <c r="M122"/>
  <c r="L123"/>
  <c r="K123"/>
  <c r="M123" s="1"/>
  <c r="L124"/>
  <c r="K124"/>
  <c r="M124"/>
  <c r="L125"/>
  <c r="K125"/>
  <c r="L126"/>
  <c r="K126"/>
  <c r="M126"/>
  <c r="L127"/>
  <c r="K127"/>
  <c r="M127" s="1"/>
  <c r="L128"/>
  <c r="K128"/>
  <c r="M128"/>
  <c r="L129"/>
  <c r="K129"/>
  <c r="L130"/>
  <c r="K130"/>
  <c r="M130"/>
  <c r="L131"/>
  <c r="K131"/>
  <c r="M131" s="1"/>
  <c r="L132"/>
  <c r="K132"/>
  <c r="M132"/>
  <c r="L133"/>
  <c r="K133"/>
  <c r="L134"/>
  <c r="K134"/>
  <c r="M134"/>
  <c r="L135"/>
  <c r="K135"/>
  <c r="M135" s="1"/>
  <c r="L136"/>
  <c r="K136"/>
  <c r="M136"/>
  <c r="L137"/>
  <c r="K137"/>
  <c r="L138"/>
  <c r="K138"/>
  <c r="M138"/>
  <c r="L139"/>
  <c r="K139"/>
  <c r="M139" s="1"/>
  <c r="L140"/>
  <c r="K140"/>
  <c r="M140"/>
  <c r="L141"/>
  <c r="K141"/>
  <c r="L142"/>
  <c r="K142"/>
  <c r="M142"/>
  <c r="L143"/>
  <c r="K143"/>
  <c r="M143" s="1"/>
  <c r="L144"/>
  <c r="K144"/>
  <c r="M144"/>
  <c r="L145"/>
  <c r="K145"/>
  <c r="L146"/>
  <c r="K146"/>
  <c r="M146"/>
  <c r="L147"/>
  <c r="K147"/>
  <c r="M147" s="1"/>
  <c r="L148"/>
  <c r="K148"/>
  <c r="M148"/>
  <c r="L149"/>
  <c r="K149"/>
  <c r="L150"/>
  <c r="K150"/>
  <c r="M150"/>
  <c r="L151"/>
  <c r="K151"/>
  <c r="M151" s="1"/>
  <c r="L152"/>
  <c r="K152"/>
  <c r="M152"/>
  <c r="L153"/>
  <c r="K153"/>
  <c r="L154"/>
  <c r="K154"/>
  <c r="M154"/>
  <c r="L155"/>
  <c r="K155"/>
  <c r="M155" s="1"/>
  <c r="L156"/>
  <c r="K156"/>
  <c r="M156"/>
  <c r="L157"/>
  <c r="K157"/>
  <c r="L158"/>
  <c r="K158"/>
  <c r="M158"/>
  <c r="L159"/>
  <c r="K159"/>
  <c r="M159" s="1"/>
  <c r="L160"/>
  <c r="K160"/>
  <c r="M160"/>
  <c r="L161"/>
  <c r="K161"/>
  <c r="L162"/>
  <c r="K162"/>
  <c r="M162"/>
  <c r="L163"/>
  <c r="K163"/>
  <c r="M163" s="1"/>
  <c r="L164"/>
  <c r="K164"/>
  <c r="M164"/>
  <c r="L165"/>
  <c r="K165"/>
  <c r="L166"/>
  <c r="K166"/>
  <c r="M166"/>
  <c r="L167"/>
  <c r="K167"/>
  <c r="M167" s="1"/>
  <c r="L168"/>
  <c r="K168"/>
  <c r="M168"/>
  <c r="L169"/>
  <c r="K169"/>
  <c r="L170"/>
  <c r="K170"/>
  <c r="M170"/>
  <c r="L171"/>
  <c r="K171"/>
  <c r="M171" s="1"/>
  <c r="L172"/>
  <c r="K172"/>
  <c r="M172"/>
  <c r="L173"/>
  <c r="K173"/>
  <c r="L174"/>
  <c r="K174"/>
  <c r="M174"/>
  <c r="L175"/>
  <c r="K175"/>
  <c r="M175" s="1"/>
  <c r="L176"/>
  <c r="K176"/>
  <c r="M176"/>
  <c r="L177"/>
  <c r="K177"/>
  <c r="L178"/>
  <c r="K178"/>
  <c r="M178"/>
  <c r="L179"/>
  <c r="K179"/>
  <c r="M179" s="1"/>
  <c r="L180"/>
  <c r="K180"/>
  <c r="M180"/>
  <c r="L181"/>
  <c r="K181"/>
  <c r="L182"/>
  <c r="K182"/>
  <c r="M182"/>
  <c r="L183"/>
  <c r="K183"/>
  <c r="M183" s="1"/>
  <c r="L184"/>
  <c r="K184"/>
  <c r="M184"/>
  <c r="L185"/>
  <c r="K185"/>
  <c r="L186"/>
  <c r="K186"/>
  <c r="M186"/>
  <c r="L187"/>
  <c r="K187"/>
  <c r="M187" s="1"/>
  <c r="L188"/>
  <c r="K188"/>
  <c r="M188"/>
  <c r="L189"/>
  <c r="K189"/>
  <c r="L190"/>
  <c r="K190"/>
  <c r="M190"/>
  <c r="L191"/>
  <c r="K191"/>
  <c r="M191" s="1"/>
  <c r="L192"/>
  <c r="K192"/>
  <c r="M192"/>
  <c r="L193"/>
  <c r="K193"/>
  <c r="L194"/>
  <c r="K194"/>
  <c r="M194"/>
  <c r="L195"/>
  <c r="K195"/>
  <c r="M195" s="1"/>
  <c r="L196"/>
  <c r="K196"/>
  <c r="M196"/>
  <c r="L197"/>
  <c r="K197"/>
  <c r="L198"/>
  <c r="K198"/>
  <c r="M198"/>
  <c r="L199"/>
  <c r="K199"/>
  <c r="M199" s="1"/>
  <c r="L200"/>
  <c r="K200"/>
  <c r="M200"/>
  <c r="L201"/>
  <c r="K201"/>
  <c r="L202"/>
  <c r="K202"/>
  <c r="M202"/>
  <c r="L203"/>
  <c r="K203"/>
  <c r="M203" s="1"/>
  <c r="L204"/>
  <c r="K204"/>
  <c r="M204"/>
  <c r="L205"/>
  <c r="K205"/>
  <c r="L206"/>
  <c r="K206"/>
  <c r="M206"/>
  <c r="L207"/>
  <c r="K207"/>
  <c r="M207" s="1"/>
  <c r="L208"/>
  <c r="K208"/>
  <c r="M208"/>
  <c r="L209"/>
  <c r="K209"/>
  <c r="L210"/>
  <c r="K210"/>
  <c r="M210"/>
  <c r="L211"/>
  <c r="K211"/>
  <c r="M211" s="1"/>
  <c r="L212"/>
  <c r="K212"/>
  <c r="M212"/>
  <c r="L213"/>
  <c r="K213"/>
  <c r="L214"/>
  <c r="M214" s="1"/>
  <c r="K214"/>
  <c r="L215"/>
  <c r="K215"/>
  <c r="M215" s="1"/>
  <c r="L216"/>
  <c r="K216"/>
  <c r="M216"/>
  <c r="L217"/>
  <c r="K217"/>
  <c r="L218"/>
  <c r="M218" s="1"/>
  <c r="K218"/>
  <c r="L219"/>
  <c r="K219"/>
  <c r="M219" s="1"/>
  <c r="L220"/>
  <c r="K220"/>
  <c r="M220"/>
  <c r="L221"/>
  <c r="K221"/>
  <c r="L222"/>
  <c r="K222"/>
  <c r="M222"/>
  <c r="L223"/>
  <c r="K223"/>
  <c r="M223" s="1"/>
  <c r="L224"/>
  <c r="K224"/>
  <c r="M224"/>
  <c r="L225"/>
  <c r="K225"/>
  <c r="L226"/>
  <c r="M226" s="1"/>
  <c r="K226"/>
  <c r="L227"/>
  <c r="K227"/>
  <c r="L228"/>
  <c r="M228" s="1"/>
  <c r="K228"/>
  <c r="L229"/>
  <c r="K229"/>
  <c r="L230"/>
  <c r="M230" s="1"/>
  <c r="K230"/>
  <c r="L231"/>
  <c r="K231"/>
  <c r="L232"/>
  <c r="M232" s="1"/>
  <c r="K232"/>
  <c r="L233"/>
  <c r="K233"/>
  <c r="L234"/>
  <c r="M234" s="1"/>
  <c r="K234"/>
  <c r="L235"/>
  <c r="K235"/>
  <c r="L236"/>
  <c r="M236" s="1"/>
  <c r="K236"/>
  <c r="L237"/>
  <c r="K237"/>
  <c r="L238"/>
  <c r="M238" s="1"/>
  <c r="K238"/>
  <c r="L239"/>
  <c r="K239"/>
  <c r="L240"/>
  <c r="M240" s="1"/>
  <c r="K240"/>
  <c r="L241"/>
  <c r="K241"/>
  <c r="L242"/>
  <c r="M242" s="1"/>
  <c r="K242"/>
  <c r="L243"/>
  <c r="K243"/>
  <c r="L244"/>
  <c r="M244" s="1"/>
  <c r="K244"/>
  <c r="L245"/>
  <c r="K245"/>
  <c r="M245" s="1"/>
  <c r="L246"/>
  <c r="M246" s="1"/>
  <c r="K246"/>
  <c r="L247"/>
  <c r="K247"/>
  <c r="M247" s="1"/>
  <c r="L248"/>
  <c r="M248" s="1"/>
  <c r="K248"/>
  <c r="L249"/>
  <c r="K249"/>
  <c r="M249" s="1"/>
  <c r="L250"/>
  <c r="M250" s="1"/>
  <c r="K250"/>
  <c r="L251"/>
  <c r="K251"/>
  <c r="M251" s="1"/>
  <c r="L252"/>
  <c r="M252" s="1"/>
  <c r="K252"/>
  <c r="L253"/>
  <c r="K253"/>
  <c r="M253" s="1"/>
  <c r="L254"/>
  <c r="M254" s="1"/>
  <c r="K254"/>
  <c r="L255"/>
  <c r="K255"/>
  <c r="M255" s="1"/>
  <c r="L256"/>
  <c r="M256" s="1"/>
  <c r="K256"/>
  <c r="L257"/>
  <c r="K257"/>
  <c r="M257" s="1"/>
  <c r="L258"/>
  <c r="K258"/>
  <c r="M258"/>
  <c r="L259"/>
  <c r="K259"/>
  <c r="L260"/>
  <c r="M260" s="1"/>
  <c r="K260"/>
  <c r="L261"/>
  <c r="K261"/>
  <c r="L262"/>
  <c r="M262" s="1"/>
  <c r="K262"/>
  <c r="L263"/>
  <c r="K263"/>
  <c r="L264"/>
  <c r="M264" s="1"/>
  <c r="K264"/>
  <c r="L265"/>
  <c r="K265"/>
  <c r="M265" s="1"/>
  <c r="C2"/>
  <c r="M51" l="1"/>
  <c r="M47"/>
  <c r="M43"/>
  <c r="M39"/>
  <c r="M35"/>
  <c r="M31"/>
  <c r="M27"/>
  <c r="M23"/>
  <c r="M19"/>
  <c r="M263"/>
  <c r="M261"/>
  <c r="M259"/>
  <c r="M243"/>
  <c r="M241"/>
  <c r="M239"/>
  <c r="M237"/>
  <c r="M235"/>
  <c r="M233"/>
  <c r="M231"/>
  <c r="M229"/>
  <c r="M227"/>
  <c r="M225"/>
  <c r="M221"/>
  <c r="M217"/>
  <c r="M213"/>
  <c r="M209"/>
  <c r="M205"/>
  <c r="M201"/>
  <c r="M197"/>
  <c r="M193"/>
  <c r="M189"/>
  <c r="M185"/>
  <c r="M181"/>
  <c r="M177"/>
  <c r="M173"/>
  <c r="M169"/>
  <c r="M165"/>
  <c r="M161"/>
  <c r="M157"/>
  <c r="M153"/>
  <c r="M149"/>
  <c r="M145"/>
  <c r="M141"/>
  <c r="M137"/>
  <c r="M133"/>
  <c r="M129"/>
  <c r="M125"/>
  <c r="M121"/>
  <c r="M117"/>
  <c r="M113"/>
  <c r="M109"/>
  <c r="M105"/>
  <c r="M101"/>
  <c r="M97"/>
  <c r="M93"/>
  <c r="M89"/>
  <c r="M85"/>
  <c r="M81"/>
  <c r="M77"/>
  <c r="M73"/>
  <c r="M69"/>
  <c r="M65"/>
  <c r="M61"/>
  <c r="M57"/>
  <c r="M53"/>
  <c r="M13"/>
  <c r="M7" s="1"/>
</calcChain>
</file>

<file path=xl/sharedStrings.xml><?xml version="1.0" encoding="utf-8"?>
<sst xmlns="http://schemas.openxmlformats.org/spreadsheetml/2006/main" count="48" uniqueCount="48">
  <si>
    <t>Game#</t>
  </si>
  <si>
    <t>HT</t>
  </si>
  <si>
    <t>AT</t>
  </si>
  <si>
    <t>HS</t>
  </si>
  <si>
    <t>AS</t>
  </si>
  <si>
    <t>Home Team</t>
  </si>
  <si>
    <t>Away Team</t>
  </si>
  <si>
    <t>Home Score</t>
  </si>
  <si>
    <t>Away Score</t>
  </si>
  <si>
    <t>Arizona</t>
  </si>
  <si>
    <t>Atlanta</t>
  </si>
  <si>
    <t>Baltimore</t>
  </si>
  <si>
    <t>Buffalo</t>
  </si>
  <si>
    <t>Carolina</t>
  </si>
  <si>
    <t>Chicago</t>
  </si>
  <si>
    <t>Cincinnati</t>
  </si>
  <si>
    <t>Cleveland</t>
  </si>
  <si>
    <t>Dallas</t>
  </si>
  <si>
    <t>Denver</t>
  </si>
  <si>
    <t>Detroit</t>
  </si>
  <si>
    <t>GB</t>
  </si>
  <si>
    <t>Indianapolis</t>
  </si>
  <si>
    <t>Jacksonville</t>
  </si>
  <si>
    <t>Kansas</t>
  </si>
  <si>
    <t>Miami</t>
  </si>
  <si>
    <t>Minnesota</t>
  </si>
  <si>
    <t>NE</t>
  </si>
  <si>
    <t>NO</t>
  </si>
  <si>
    <t>GIANTS</t>
  </si>
  <si>
    <t>JETS</t>
  </si>
  <si>
    <t>Oakland</t>
  </si>
  <si>
    <t>Philadelphia</t>
  </si>
  <si>
    <t>Pittsburgh</t>
  </si>
  <si>
    <t>St. Louis</t>
  </si>
  <si>
    <t>SD</t>
  </si>
  <si>
    <t>SF</t>
  </si>
  <si>
    <t>Seattle</t>
  </si>
  <si>
    <t>Tampa</t>
  </si>
  <si>
    <t>Tennessee</t>
  </si>
  <si>
    <t>Washington</t>
  </si>
  <si>
    <t>Pred Margin</t>
  </si>
  <si>
    <t>prediction</t>
  </si>
  <si>
    <t>mean</t>
  </si>
  <si>
    <t>home edge</t>
  </si>
  <si>
    <t>Sq Err</t>
  </si>
  <si>
    <t>SSE</t>
  </si>
  <si>
    <t>St. Louis was best</t>
  </si>
  <si>
    <t>but New England beat them!</t>
  </si>
</sst>
</file>

<file path=xl/styles.xml><?xml version="1.0" encoding="utf-8"?>
<styleSheet xmlns="http://schemas.openxmlformats.org/spreadsheetml/2006/main">
  <fonts count="2">
    <font>
      <sz val="10"/>
      <name val="Times New Roman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65"/>
  <sheetViews>
    <sheetView tabSelected="1" topLeftCell="A5" workbookViewId="0">
      <selection activeCell="E15" sqref="E15"/>
    </sheetView>
  </sheetViews>
  <sheetFormatPr defaultRowHeight="12.75"/>
  <cols>
    <col min="2" max="2" width="14" customWidth="1"/>
    <col min="5" max="5" width="13" customWidth="1"/>
    <col min="7" max="10" width="12.83203125" customWidth="1"/>
    <col min="11" max="11" width="15" customWidth="1"/>
    <col min="12" max="12" width="9.83203125" bestFit="1" customWidth="1"/>
  </cols>
  <sheetData>
    <row r="2" spans="1:13">
      <c r="B2" t="s">
        <v>42</v>
      </c>
      <c r="C2">
        <f>AVERAGE(C4:C34)</f>
        <v>2.3092199765276549E-8</v>
      </c>
      <c r="E2" t="s">
        <v>43</v>
      </c>
      <c r="F2">
        <v>2.1206322711162784</v>
      </c>
    </row>
    <row r="4" spans="1:13">
      <c r="A4">
        <v>1</v>
      </c>
      <c r="B4" t="s">
        <v>9</v>
      </c>
      <c r="C4">
        <v>-3.7934787161526158</v>
      </c>
    </row>
    <row r="5" spans="1:13">
      <c r="A5">
        <v>2</v>
      </c>
      <c r="B5" t="s">
        <v>10</v>
      </c>
      <c r="C5">
        <v>-4.8568507941342869</v>
      </c>
      <c r="E5" s="2"/>
      <c r="F5" s="2"/>
      <c r="G5" s="2"/>
      <c r="H5" s="2"/>
    </row>
    <row r="6" spans="1:13">
      <c r="A6">
        <v>3</v>
      </c>
      <c r="B6" t="s">
        <v>11</v>
      </c>
      <c r="C6">
        <v>3.4689182784941837</v>
      </c>
      <c r="E6" s="2"/>
      <c r="F6" s="2" t="s">
        <v>46</v>
      </c>
      <c r="G6" s="2"/>
      <c r="H6" s="2"/>
      <c r="M6" t="s">
        <v>45</v>
      </c>
    </row>
    <row r="7" spans="1:13">
      <c r="A7">
        <v>4</v>
      </c>
      <c r="B7" t="s">
        <v>12</v>
      </c>
      <c r="C7">
        <v>-9.7716321366602301</v>
      </c>
      <c r="E7" s="2"/>
      <c r="F7" s="2" t="s">
        <v>47</v>
      </c>
      <c r="G7" s="2"/>
      <c r="H7" s="2"/>
      <c r="M7">
        <f>SUM(M10:M265)</f>
        <v>34427.286687035936</v>
      </c>
    </row>
    <row r="8" spans="1:13">
      <c r="A8">
        <v>5</v>
      </c>
      <c r="B8" t="s">
        <v>13</v>
      </c>
      <c r="C8">
        <v>-9.0949491579231516</v>
      </c>
      <c r="G8" t="s">
        <v>5</v>
      </c>
      <c r="H8" t="s">
        <v>6</v>
      </c>
      <c r="I8" t="s">
        <v>7</v>
      </c>
      <c r="J8" t="s">
        <v>8</v>
      </c>
    </row>
    <row r="9" spans="1:13">
      <c r="A9">
        <v>6</v>
      </c>
      <c r="B9" t="s">
        <v>14</v>
      </c>
      <c r="C9">
        <v>6.7962084815714157</v>
      </c>
      <c r="F9" t="s">
        <v>0</v>
      </c>
      <c r="G9" t="s">
        <v>1</v>
      </c>
      <c r="H9" t="s">
        <v>2</v>
      </c>
      <c r="I9" t="s">
        <v>3</v>
      </c>
      <c r="J9" t="s">
        <v>4</v>
      </c>
      <c r="K9" t="s">
        <v>40</v>
      </c>
      <c r="L9" t="s">
        <v>41</v>
      </c>
      <c r="M9" t="s">
        <v>44</v>
      </c>
    </row>
    <row r="10" spans="1:13">
      <c r="A10">
        <v>7</v>
      </c>
      <c r="B10" t="s">
        <v>15</v>
      </c>
      <c r="C10">
        <v>-3.6102594191048047</v>
      </c>
      <c r="F10">
        <v>1</v>
      </c>
      <c r="G10">
        <v>17</v>
      </c>
      <c r="H10">
        <v>5</v>
      </c>
      <c r="I10">
        <v>13</v>
      </c>
      <c r="J10">
        <v>24</v>
      </c>
      <c r="K10">
        <f>I10-J10</f>
        <v>-11</v>
      </c>
      <c r="L10">
        <f t="shared" ref="L10:L73" si="0">home_edge+VLOOKUP(G10,lookup,3)-VLOOKUP(H10,lookup,3)</f>
        <v>6.2584500577057662</v>
      </c>
      <c r="M10">
        <f>(L10-K10)^2</f>
        <v>297.85409839432413</v>
      </c>
    </row>
    <row r="11" spans="1:13">
      <c r="A11">
        <v>8</v>
      </c>
      <c r="B11" t="s">
        <v>16</v>
      </c>
      <c r="C11">
        <v>-0.83988341754986839</v>
      </c>
      <c r="F11">
        <v>2</v>
      </c>
      <c r="G11">
        <v>3</v>
      </c>
      <c r="H11">
        <v>6</v>
      </c>
      <c r="I11">
        <v>17</v>
      </c>
      <c r="J11">
        <v>6</v>
      </c>
      <c r="K11">
        <f t="shared" ref="K11:K74" si="1">I11-J11</f>
        <v>11</v>
      </c>
      <c r="L11">
        <f t="shared" si="0"/>
        <v>-1.2066579319609536</v>
      </c>
      <c r="M11">
        <f t="shared" ref="M11:M74" si="2">(L11-K11)^2</f>
        <v>149.00249786790528</v>
      </c>
    </row>
    <row r="12" spans="1:13">
      <c r="A12">
        <v>9</v>
      </c>
      <c r="B12" t="s">
        <v>17</v>
      </c>
      <c r="C12">
        <v>-5.6307665846942196</v>
      </c>
      <c r="F12">
        <v>3</v>
      </c>
      <c r="G12">
        <v>12</v>
      </c>
      <c r="H12">
        <v>11</v>
      </c>
      <c r="I12">
        <v>28</v>
      </c>
      <c r="J12">
        <v>6</v>
      </c>
      <c r="K12">
        <f t="shared" si="1"/>
        <v>22</v>
      </c>
      <c r="L12">
        <f t="shared" si="0"/>
        <v>15.411696399215284</v>
      </c>
      <c r="M12">
        <f t="shared" si="2"/>
        <v>43.405744336112853</v>
      </c>
    </row>
    <row r="13" spans="1:13">
      <c r="A13">
        <v>10</v>
      </c>
      <c r="B13" t="s">
        <v>18</v>
      </c>
      <c r="C13">
        <v>-0.24433792944514704</v>
      </c>
      <c r="F13">
        <v>4</v>
      </c>
      <c r="G13">
        <v>21</v>
      </c>
      <c r="H13">
        <v>13</v>
      </c>
      <c r="I13">
        <v>24</v>
      </c>
      <c r="J13">
        <v>45</v>
      </c>
      <c r="K13">
        <f t="shared" si="1"/>
        <v>-21</v>
      </c>
      <c r="L13">
        <f t="shared" si="0"/>
        <v>6.2863178946964364</v>
      </c>
      <c r="M13">
        <f t="shared" si="2"/>
        <v>744.54314425043106</v>
      </c>
    </row>
    <row r="14" spans="1:13">
      <c r="A14">
        <v>11</v>
      </c>
      <c r="B14" t="s">
        <v>19</v>
      </c>
      <c r="C14">
        <v>-7.5060463987815753</v>
      </c>
      <c r="F14">
        <v>5</v>
      </c>
      <c r="G14">
        <v>7</v>
      </c>
      <c r="H14">
        <v>18</v>
      </c>
      <c r="I14">
        <v>23</v>
      </c>
      <c r="J14">
        <v>17</v>
      </c>
      <c r="K14">
        <f t="shared" si="1"/>
        <v>6</v>
      </c>
      <c r="L14">
        <f t="shared" si="0"/>
        <v>-5.669495548008662</v>
      </c>
      <c r="M14">
        <f t="shared" si="2"/>
        <v>136.17712634499398</v>
      </c>
    </row>
    <row r="15" spans="1:13">
      <c r="A15">
        <v>12</v>
      </c>
      <c r="B15" t="s">
        <v>20</v>
      </c>
      <c r="C15">
        <v>5.7850177293174303</v>
      </c>
      <c r="F15">
        <v>6</v>
      </c>
      <c r="G15">
        <v>4</v>
      </c>
      <c r="H15">
        <v>19</v>
      </c>
      <c r="I15">
        <v>6</v>
      </c>
      <c r="J15">
        <v>24</v>
      </c>
      <c r="K15">
        <f t="shared" si="1"/>
        <v>-18</v>
      </c>
      <c r="L15">
        <f t="shared" si="0"/>
        <v>-2.737955362772305</v>
      </c>
      <c r="M15">
        <f t="shared" si="2"/>
        <v>232.93000650873068</v>
      </c>
    </row>
    <row r="16" spans="1:13">
      <c r="A16">
        <v>13</v>
      </c>
      <c r="B16" t="s">
        <v>21</v>
      </c>
      <c r="C16">
        <v>-3.9456390910712025</v>
      </c>
      <c r="F16">
        <v>7</v>
      </c>
      <c r="G16">
        <v>15</v>
      </c>
      <c r="H16">
        <v>22</v>
      </c>
      <c r="I16">
        <v>24</v>
      </c>
      <c r="J16">
        <v>27</v>
      </c>
      <c r="K16">
        <f t="shared" si="1"/>
        <v>-3</v>
      </c>
      <c r="L16">
        <f t="shared" si="0"/>
        <v>-2.9506223986103968</v>
      </c>
      <c r="M16">
        <f t="shared" si="2"/>
        <v>2.438147518990547E-3</v>
      </c>
    </row>
    <row r="17" spans="1:13">
      <c r="A17">
        <v>14</v>
      </c>
      <c r="B17" t="s">
        <v>22</v>
      </c>
      <c r="C17">
        <v>0.81174517429430182</v>
      </c>
      <c r="F17">
        <v>8</v>
      </c>
      <c r="G17">
        <v>14</v>
      </c>
      <c r="H17">
        <v>24</v>
      </c>
      <c r="I17">
        <v>21</v>
      </c>
      <c r="J17">
        <v>3</v>
      </c>
      <c r="K17">
        <f t="shared" si="1"/>
        <v>18</v>
      </c>
      <c r="L17">
        <f t="shared" si="0"/>
        <v>-4.9510995389558579</v>
      </c>
      <c r="M17">
        <f t="shared" si="2"/>
        <v>526.75297004705988</v>
      </c>
    </row>
    <row r="18" spans="1:13">
      <c r="A18">
        <v>15</v>
      </c>
      <c r="B18" t="s">
        <v>23</v>
      </c>
      <c r="C18">
        <v>-0.80177636481819781</v>
      </c>
      <c r="F18">
        <v>9</v>
      </c>
      <c r="G18">
        <v>8</v>
      </c>
      <c r="H18">
        <v>28</v>
      </c>
      <c r="I18">
        <v>6</v>
      </c>
      <c r="J18">
        <v>9</v>
      </c>
      <c r="K18">
        <f t="shared" si="1"/>
        <v>-3</v>
      </c>
      <c r="L18">
        <f t="shared" si="0"/>
        <v>2.8627309391614304</v>
      </c>
      <c r="M18">
        <f t="shared" si="2"/>
        <v>34.371614065000671</v>
      </c>
    </row>
    <row r="19" spans="1:13">
      <c r="A19">
        <v>16</v>
      </c>
      <c r="B19" t="s">
        <v>24</v>
      </c>
      <c r="C19">
        <v>1.5658991128999042</v>
      </c>
      <c r="F19">
        <v>10</v>
      </c>
      <c r="G19">
        <v>9</v>
      </c>
      <c r="H19">
        <v>29</v>
      </c>
      <c r="I19">
        <v>6</v>
      </c>
      <c r="J19">
        <v>10</v>
      </c>
      <c r="K19">
        <f t="shared" si="1"/>
        <v>-4</v>
      </c>
      <c r="L19">
        <f t="shared" si="0"/>
        <v>-6.6241353380620147</v>
      </c>
      <c r="M19">
        <f t="shared" si="2"/>
        <v>6.8860862724658443</v>
      </c>
    </row>
    <row r="20" spans="1:13">
      <c r="A20">
        <v>17</v>
      </c>
      <c r="B20" t="s">
        <v>25</v>
      </c>
      <c r="C20">
        <v>-4.9571313713336638</v>
      </c>
      <c r="F20">
        <v>11</v>
      </c>
      <c r="G20">
        <v>27</v>
      </c>
      <c r="H20">
        <v>2</v>
      </c>
      <c r="I20">
        <v>16</v>
      </c>
      <c r="J20">
        <v>13</v>
      </c>
      <c r="K20">
        <f t="shared" si="1"/>
        <v>3</v>
      </c>
      <c r="L20">
        <f t="shared" si="0"/>
        <v>13.275129457033623</v>
      </c>
      <c r="M20">
        <f t="shared" si="2"/>
        <v>105.57828535880007</v>
      </c>
    </row>
    <row r="21" spans="1:13">
      <c r="A21">
        <v>18</v>
      </c>
      <c r="B21" t="s">
        <v>26</v>
      </c>
      <c r="C21">
        <v>4.1798684000201352</v>
      </c>
      <c r="F21">
        <v>12</v>
      </c>
      <c r="G21">
        <v>23</v>
      </c>
      <c r="H21">
        <v>25</v>
      </c>
      <c r="I21">
        <v>17</v>
      </c>
      <c r="J21">
        <v>20</v>
      </c>
      <c r="K21">
        <f t="shared" si="1"/>
        <v>-3</v>
      </c>
      <c r="L21">
        <f t="shared" si="0"/>
        <v>-2.5080557966017807</v>
      </c>
      <c r="M21">
        <f t="shared" si="2"/>
        <v>0.24200909925710859</v>
      </c>
    </row>
    <row r="22" spans="1:13">
      <c r="A22">
        <v>19</v>
      </c>
      <c r="B22" t="s">
        <v>27</v>
      </c>
      <c r="C22">
        <v>-4.9130445027716467</v>
      </c>
      <c r="F22">
        <v>13</v>
      </c>
      <c r="G22">
        <v>26</v>
      </c>
      <c r="H22">
        <v>31</v>
      </c>
      <c r="I22">
        <v>30</v>
      </c>
      <c r="J22">
        <v>3</v>
      </c>
      <c r="K22">
        <f t="shared" si="1"/>
        <v>27</v>
      </c>
      <c r="L22">
        <f t="shared" si="0"/>
        <v>5.5187170612308076</v>
      </c>
      <c r="M22">
        <f t="shared" si="2"/>
        <v>461.44551669545632</v>
      </c>
    </row>
    <row r="23" spans="1:13">
      <c r="A23">
        <v>20</v>
      </c>
      <c r="B23" t="s">
        <v>28</v>
      </c>
      <c r="C23">
        <v>-1.3387138883463534</v>
      </c>
      <c r="F23">
        <v>14</v>
      </c>
      <c r="G23">
        <v>30</v>
      </c>
      <c r="H23">
        <v>16</v>
      </c>
      <c r="I23">
        <v>23</v>
      </c>
      <c r="J23">
        <v>31</v>
      </c>
      <c r="K23">
        <f t="shared" si="1"/>
        <v>-8</v>
      </c>
      <c r="L23">
        <f t="shared" si="0"/>
        <v>-1.5891155724934054</v>
      </c>
      <c r="M23">
        <f t="shared" si="2"/>
        <v>41.099439142846563</v>
      </c>
    </row>
    <row r="24" spans="1:13">
      <c r="A24">
        <v>21</v>
      </c>
      <c r="B24" t="s">
        <v>29</v>
      </c>
      <c r="C24">
        <v>0.22004653250895501</v>
      </c>
      <c r="F24">
        <v>15</v>
      </c>
      <c r="G24">
        <v>10</v>
      </c>
      <c r="H24">
        <v>20</v>
      </c>
      <c r="I24">
        <v>31</v>
      </c>
      <c r="J24">
        <v>20</v>
      </c>
      <c r="K24">
        <f t="shared" si="1"/>
        <v>11</v>
      </c>
      <c r="L24">
        <f t="shared" si="0"/>
        <v>3.2150082300174847</v>
      </c>
      <c r="M24">
        <f t="shared" si="2"/>
        <v>60.606096858695487</v>
      </c>
    </row>
    <row r="25" spans="1:13">
      <c r="A25">
        <v>22</v>
      </c>
      <c r="B25" t="s">
        <v>30</v>
      </c>
      <c r="C25">
        <v>4.2694783049084775</v>
      </c>
      <c r="F25">
        <v>16</v>
      </c>
      <c r="G25">
        <v>7</v>
      </c>
      <c r="H25">
        <v>3</v>
      </c>
      <c r="I25">
        <v>21</v>
      </c>
      <c r="J25">
        <v>10</v>
      </c>
      <c r="K25">
        <f t="shared" si="1"/>
        <v>11</v>
      </c>
      <c r="L25">
        <f t="shared" si="0"/>
        <v>-4.9585454264827096</v>
      </c>
      <c r="M25">
        <f t="shared" si="2"/>
        <v>254.67517212911221</v>
      </c>
    </row>
    <row r="26" spans="1:13">
      <c r="A26">
        <v>23</v>
      </c>
      <c r="B26" t="s">
        <v>31</v>
      </c>
      <c r="C26">
        <v>9.6333709506110026</v>
      </c>
      <c r="F26">
        <v>17</v>
      </c>
      <c r="G26">
        <v>13</v>
      </c>
      <c r="H26">
        <v>4</v>
      </c>
      <c r="I26">
        <v>42</v>
      </c>
      <c r="J26">
        <v>26</v>
      </c>
      <c r="K26">
        <f t="shared" si="1"/>
        <v>16</v>
      </c>
      <c r="L26">
        <f t="shared" si="0"/>
        <v>7.9466253167053065</v>
      </c>
      <c r="M26">
        <f t="shared" si="2"/>
        <v>64.856843789531908</v>
      </c>
    </row>
    <row r="27" spans="1:13">
      <c r="A27">
        <v>24</v>
      </c>
      <c r="B27" t="s">
        <v>32</v>
      </c>
      <c r="C27">
        <v>7.8834769843664381</v>
      </c>
      <c r="F27">
        <v>18</v>
      </c>
      <c r="G27">
        <v>2</v>
      </c>
      <c r="H27">
        <v>5</v>
      </c>
      <c r="I27">
        <v>24</v>
      </c>
      <c r="J27">
        <v>16</v>
      </c>
      <c r="K27">
        <f t="shared" si="1"/>
        <v>8</v>
      </c>
      <c r="L27">
        <f t="shared" si="0"/>
        <v>6.3587306349051431</v>
      </c>
      <c r="M27">
        <f t="shared" si="2"/>
        <v>2.6937651287988746</v>
      </c>
    </row>
    <row r="28" spans="1:13">
      <c r="A28">
        <v>25</v>
      </c>
      <c r="B28" s="1" t="s">
        <v>33</v>
      </c>
      <c r="C28" s="1">
        <v>14.262059018329062</v>
      </c>
      <c r="F28">
        <v>19</v>
      </c>
      <c r="G28">
        <v>8</v>
      </c>
      <c r="H28">
        <v>11</v>
      </c>
      <c r="I28">
        <v>24</v>
      </c>
      <c r="J28">
        <v>14</v>
      </c>
      <c r="K28">
        <f t="shared" si="1"/>
        <v>10</v>
      </c>
      <c r="L28">
        <f t="shared" si="0"/>
        <v>8.7867952523479858</v>
      </c>
      <c r="M28">
        <f t="shared" si="2"/>
        <v>1.4718657597253875</v>
      </c>
    </row>
    <row r="29" spans="1:13">
      <c r="A29">
        <v>26</v>
      </c>
      <c r="B29" t="s">
        <v>34</v>
      </c>
      <c r="C29">
        <v>7.0344855738022932E-2</v>
      </c>
      <c r="F29">
        <v>20</v>
      </c>
      <c r="G29">
        <v>6</v>
      </c>
      <c r="H29">
        <v>17</v>
      </c>
      <c r="I29">
        <v>17</v>
      </c>
      <c r="J29">
        <v>10</v>
      </c>
      <c r="K29">
        <f t="shared" si="1"/>
        <v>7</v>
      </c>
      <c r="L29">
        <f t="shared" si="0"/>
        <v>13.873972124021357</v>
      </c>
      <c r="M29">
        <f t="shared" si="2"/>
        <v>47.251492761822682</v>
      </c>
    </row>
    <row r="30" spans="1:13">
      <c r="A30">
        <v>27</v>
      </c>
      <c r="B30" t="s">
        <v>35</v>
      </c>
      <c r="C30">
        <v>6.2976463917830579</v>
      </c>
      <c r="F30">
        <v>21</v>
      </c>
      <c r="G30">
        <v>15</v>
      </c>
      <c r="H30">
        <v>20</v>
      </c>
      <c r="I30">
        <v>3</v>
      </c>
      <c r="J30">
        <v>13</v>
      </c>
      <c r="K30">
        <f t="shared" si="1"/>
        <v>-10</v>
      </c>
      <c r="L30">
        <f t="shared" si="0"/>
        <v>2.6575697946444343</v>
      </c>
      <c r="M30">
        <f t="shared" si="2"/>
        <v>160.21407310629516</v>
      </c>
    </row>
    <row r="31" spans="1:13">
      <c r="A31">
        <v>28</v>
      </c>
      <c r="B31" t="s">
        <v>36</v>
      </c>
      <c r="C31">
        <v>-1.5819820855950202</v>
      </c>
      <c r="F31">
        <v>22</v>
      </c>
      <c r="G31">
        <v>16</v>
      </c>
      <c r="H31">
        <v>22</v>
      </c>
      <c r="I31">
        <v>18</v>
      </c>
      <c r="J31">
        <v>15</v>
      </c>
      <c r="K31">
        <f t="shared" si="1"/>
        <v>3</v>
      </c>
      <c r="L31">
        <f t="shared" si="0"/>
        <v>-0.58294692089229461</v>
      </c>
      <c r="M31">
        <f t="shared" si="2"/>
        <v>12.837508637931576</v>
      </c>
    </row>
    <row r="32" spans="1:13">
      <c r="A32">
        <v>29</v>
      </c>
      <c r="B32" t="s">
        <v>37</v>
      </c>
      <c r="C32">
        <v>3.1140010244840735</v>
      </c>
      <c r="F32">
        <v>23</v>
      </c>
      <c r="G32">
        <v>9</v>
      </c>
      <c r="H32">
        <v>26</v>
      </c>
      <c r="I32">
        <v>21</v>
      </c>
      <c r="J32">
        <v>32</v>
      </c>
      <c r="K32">
        <f t="shared" si="1"/>
        <v>-11</v>
      </c>
      <c r="L32">
        <f t="shared" si="0"/>
        <v>-3.5804791693159643</v>
      </c>
      <c r="M32">
        <f t="shared" si="2"/>
        <v>55.049289356954326</v>
      </c>
    </row>
    <row r="33" spans="1:13">
      <c r="A33">
        <v>30</v>
      </c>
      <c r="B33" t="s">
        <v>38</v>
      </c>
      <c r="C33">
        <v>-2.1438487307097795</v>
      </c>
      <c r="F33">
        <v>24</v>
      </c>
      <c r="G33">
        <v>14</v>
      </c>
      <c r="H33">
        <v>30</v>
      </c>
      <c r="I33">
        <v>13</v>
      </c>
      <c r="J33">
        <v>6</v>
      </c>
      <c r="K33">
        <f t="shared" si="1"/>
        <v>7</v>
      </c>
      <c r="L33">
        <f t="shared" si="0"/>
        <v>5.0762261761203593</v>
      </c>
      <c r="M33">
        <f t="shared" si="2"/>
        <v>3.7009057254444948</v>
      </c>
    </row>
    <row r="34" spans="1:13">
      <c r="A34">
        <v>31</v>
      </c>
      <c r="B34" t="s">
        <v>39</v>
      </c>
      <c r="C34">
        <v>-3.3277399343765062</v>
      </c>
      <c r="F34">
        <v>25</v>
      </c>
      <c r="G34">
        <v>18</v>
      </c>
      <c r="H34">
        <v>21</v>
      </c>
      <c r="I34">
        <v>3</v>
      </c>
      <c r="J34">
        <v>10</v>
      </c>
      <c r="K34">
        <f t="shared" si="1"/>
        <v>-7</v>
      </c>
      <c r="L34">
        <f t="shared" si="0"/>
        <v>6.0804541386274584</v>
      </c>
      <c r="M34">
        <f t="shared" si="2"/>
        <v>171.09828047273623</v>
      </c>
    </row>
    <row r="35" spans="1:13">
      <c r="F35">
        <v>26</v>
      </c>
      <c r="G35">
        <v>28</v>
      </c>
      <c r="H35">
        <v>23</v>
      </c>
      <c r="I35">
        <v>3</v>
      </c>
      <c r="J35">
        <v>27</v>
      </c>
      <c r="K35">
        <f t="shared" si="1"/>
        <v>-24</v>
      </c>
      <c r="L35">
        <f t="shared" si="0"/>
        <v>-9.094720765089745</v>
      </c>
      <c r="M35">
        <f t="shared" si="2"/>
        <v>222.16734907064685</v>
      </c>
    </row>
    <row r="36" spans="1:13">
      <c r="F36">
        <v>27</v>
      </c>
      <c r="G36">
        <v>27</v>
      </c>
      <c r="H36">
        <v>25</v>
      </c>
      <c r="I36">
        <v>26</v>
      </c>
      <c r="J36">
        <v>30</v>
      </c>
      <c r="K36">
        <f t="shared" si="1"/>
        <v>-4</v>
      </c>
      <c r="L36">
        <f t="shared" si="0"/>
        <v>-5.8437803554297254</v>
      </c>
      <c r="M36">
        <f t="shared" si="2"/>
        <v>3.3995259990685645</v>
      </c>
    </row>
    <row r="37" spans="1:13">
      <c r="F37">
        <v>28</v>
      </c>
      <c r="G37">
        <v>1</v>
      </c>
      <c r="H37">
        <v>10</v>
      </c>
      <c r="I37">
        <v>17</v>
      </c>
      <c r="J37">
        <v>38</v>
      </c>
      <c r="K37">
        <f t="shared" si="1"/>
        <v>-21</v>
      </c>
      <c r="L37">
        <f t="shared" si="0"/>
        <v>-1.4285085155911903</v>
      </c>
      <c r="M37">
        <f t="shared" si="2"/>
        <v>383.04327892428654</v>
      </c>
    </row>
    <row r="38" spans="1:13">
      <c r="F38">
        <v>29</v>
      </c>
      <c r="G38">
        <v>12</v>
      </c>
      <c r="H38">
        <v>31</v>
      </c>
      <c r="I38">
        <v>37</v>
      </c>
      <c r="J38">
        <v>0</v>
      </c>
      <c r="K38">
        <f t="shared" si="1"/>
        <v>37</v>
      </c>
      <c r="L38">
        <f t="shared" si="0"/>
        <v>11.233389934810216</v>
      </c>
      <c r="M38">
        <f t="shared" si="2"/>
        <v>663.91819425153949</v>
      </c>
    </row>
    <row r="39" spans="1:13">
      <c r="F39">
        <v>30</v>
      </c>
      <c r="G39">
        <v>5</v>
      </c>
      <c r="H39">
        <v>12</v>
      </c>
      <c r="I39">
        <v>7</v>
      </c>
      <c r="J39">
        <v>28</v>
      </c>
      <c r="K39">
        <f t="shared" si="1"/>
        <v>-21</v>
      </c>
      <c r="L39">
        <f t="shared" si="0"/>
        <v>-12.759334616124303</v>
      </c>
      <c r="M39">
        <f t="shared" si="2"/>
        <v>67.908565969007199</v>
      </c>
    </row>
    <row r="40" spans="1:13">
      <c r="F40">
        <v>31</v>
      </c>
      <c r="G40">
        <v>18</v>
      </c>
      <c r="H40">
        <v>13</v>
      </c>
      <c r="I40">
        <v>44</v>
      </c>
      <c r="J40">
        <v>13</v>
      </c>
      <c r="K40">
        <f t="shared" si="1"/>
        <v>31</v>
      </c>
      <c r="L40">
        <f t="shared" si="0"/>
        <v>10.246139762207616</v>
      </c>
      <c r="M40">
        <f t="shared" si="2"/>
        <v>430.72271476981979</v>
      </c>
    </row>
    <row r="41" spans="1:13">
      <c r="F41">
        <v>32</v>
      </c>
      <c r="G41">
        <v>31</v>
      </c>
      <c r="H41">
        <v>15</v>
      </c>
      <c r="I41">
        <v>13</v>
      </c>
      <c r="J41">
        <v>45</v>
      </c>
      <c r="K41">
        <f t="shared" si="1"/>
        <v>-32</v>
      </c>
      <c r="L41">
        <f t="shared" si="0"/>
        <v>-0.40533129844202997</v>
      </c>
      <c r="M41">
        <f t="shared" si="2"/>
        <v>998.22309036120691</v>
      </c>
    </row>
    <row r="42" spans="1:13">
      <c r="F42">
        <v>33</v>
      </c>
      <c r="G42">
        <v>25</v>
      </c>
      <c r="H42">
        <v>16</v>
      </c>
      <c r="I42">
        <v>42</v>
      </c>
      <c r="J42">
        <v>10</v>
      </c>
      <c r="K42">
        <f t="shared" si="1"/>
        <v>32</v>
      </c>
      <c r="L42">
        <f t="shared" si="0"/>
        <v>14.816792176545436</v>
      </c>
      <c r="M42">
        <f t="shared" si="2"/>
        <v>295.26263110403022</v>
      </c>
    </row>
    <row r="43" spans="1:13">
      <c r="F43">
        <v>34</v>
      </c>
      <c r="G43">
        <v>20</v>
      </c>
      <c r="H43">
        <v>19</v>
      </c>
      <c r="I43">
        <v>21</v>
      </c>
      <c r="J43">
        <v>13</v>
      </c>
      <c r="K43">
        <f t="shared" si="1"/>
        <v>8</v>
      </c>
      <c r="L43">
        <f t="shared" si="0"/>
        <v>5.6949628855415719</v>
      </c>
      <c r="M43">
        <f t="shared" si="2"/>
        <v>5.3131960990308365</v>
      </c>
    </row>
    <row r="44" spans="1:13">
      <c r="F44">
        <v>35</v>
      </c>
      <c r="G44">
        <v>4</v>
      </c>
      <c r="H44">
        <v>24</v>
      </c>
      <c r="I44">
        <v>3</v>
      </c>
      <c r="J44">
        <v>20</v>
      </c>
      <c r="K44">
        <f t="shared" si="1"/>
        <v>-17</v>
      </c>
      <c r="L44">
        <f t="shared" si="0"/>
        <v>-15.534476849910391</v>
      </c>
      <c r="M44">
        <f t="shared" si="2"/>
        <v>2.1477581034485715</v>
      </c>
    </row>
    <row r="45" spans="1:13">
      <c r="F45">
        <v>36</v>
      </c>
      <c r="G45">
        <v>17</v>
      </c>
      <c r="H45">
        <v>29</v>
      </c>
      <c r="I45">
        <v>20</v>
      </c>
      <c r="J45">
        <v>16</v>
      </c>
      <c r="K45">
        <f t="shared" si="1"/>
        <v>4</v>
      </c>
      <c r="L45">
        <f t="shared" si="0"/>
        <v>-5.9505001247014588</v>
      </c>
      <c r="M45">
        <f t="shared" si="2"/>
        <v>99.012452731683766</v>
      </c>
    </row>
    <row r="46" spans="1:13">
      <c r="F46">
        <v>37</v>
      </c>
      <c r="G46">
        <v>1</v>
      </c>
      <c r="H46">
        <v>2</v>
      </c>
      <c r="I46">
        <v>14</v>
      </c>
      <c r="J46">
        <v>34</v>
      </c>
      <c r="K46">
        <f t="shared" si="1"/>
        <v>-20</v>
      </c>
      <c r="L46">
        <f t="shared" si="0"/>
        <v>3.1840043490979495</v>
      </c>
      <c r="M46">
        <f t="shared" si="2"/>
        <v>537.49805765899271</v>
      </c>
    </row>
    <row r="47" spans="1:13">
      <c r="F47">
        <v>38</v>
      </c>
      <c r="G47">
        <v>10</v>
      </c>
      <c r="H47">
        <v>3</v>
      </c>
      <c r="I47">
        <v>13</v>
      </c>
      <c r="J47">
        <v>20</v>
      </c>
      <c r="K47">
        <f t="shared" si="1"/>
        <v>-7</v>
      </c>
      <c r="L47">
        <f t="shared" si="0"/>
        <v>-1.5926239368230524</v>
      </c>
      <c r="M47">
        <f t="shared" si="2"/>
        <v>29.239715888619024</v>
      </c>
    </row>
    <row r="48" spans="1:13">
      <c r="F48">
        <v>39</v>
      </c>
      <c r="G48">
        <v>26</v>
      </c>
      <c r="H48">
        <v>7</v>
      </c>
      <c r="I48">
        <v>28</v>
      </c>
      <c r="J48">
        <v>14</v>
      </c>
      <c r="K48">
        <f t="shared" si="1"/>
        <v>14</v>
      </c>
      <c r="L48">
        <f t="shared" si="0"/>
        <v>5.8012365459591066</v>
      </c>
      <c r="M48">
        <f t="shared" si="2"/>
        <v>67.219722175316562</v>
      </c>
    </row>
    <row r="49" spans="6:13">
      <c r="F49">
        <v>40</v>
      </c>
      <c r="G49">
        <v>14</v>
      </c>
      <c r="H49">
        <v>8</v>
      </c>
      <c r="I49">
        <v>14</v>
      </c>
      <c r="J49">
        <v>23</v>
      </c>
      <c r="K49">
        <f t="shared" si="1"/>
        <v>-9</v>
      </c>
      <c r="L49">
        <f t="shared" si="0"/>
        <v>3.7722608629604486</v>
      </c>
      <c r="M49">
        <f t="shared" si="2"/>
        <v>163.1306475515112</v>
      </c>
    </row>
    <row r="50" spans="6:13">
      <c r="F50">
        <v>41</v>
      </c>
      <c r="G50">
        <v>22</v>
      </c>
      <c r="H50">
        <v>28</v>
      </c>
      <c r="I50">
        <v>38</v>
      </c>
      <c r="J50">
        <v>14</v>
      </c>
      <c r="K50">
        <f t="shared" si="1"/>
        <v>24</v>
      </c>
      <c r="L50">
        <f t="shared" si="0"/>
        <v>7.9720926616197758</v>
      </c>
      <c r="M50">
        <f t="shared" si="2"/>
        <v>256.89381364770264</v>
      </c>
    </row>
    <row r="51" spans="6:13">
      <c r="F51">
        <v>42</v>
      </c>
      <c r="G51">
        <v>23</v>
      </c>
      <c r="H51">
        <v>9</v>
      </c>
      <c r="I51">
        <v>40</v>
      </c>
      <c r="J51">
        <v>18</v>
      </c>
      <c r="K51">
        <f t="shared" si="1"/>
        <v>22</v>
      </c>
      <c r="L51">
        <f t="shared" si="0"/>
        <v>17.384769806421502</v>
      </c>
      <c r="M51">
        <f t="shared" si="2"/>
        <v>21.300349739718616</v>
      </c>
    </row>
    <row r="52" spans="6:13">
      <c r="F52">
        <v>43</v>
      </c>
      <c r="G52">
        <v>21</v>
      </c>
      <c r="H52">
        <v>27</v>
      </c>
      <c r="I52">
        <v>17</v>
      </c>
      <c r="J52">
        <v>19</v>
      </c>
      <c r="K52">
        <f t="shared" si="1"/>
        <v>-2</v>
      </c>
      <c r="L52">
        <f t="shared" si="0"/>
        <v>-3.9569675881578243</v>
      </c>
      <c r="M52">
        <f t="shared" si="2"/>
        <v>3.8297221411002522</v>
      </c>
    </row>
    <row r="53" spans="6:13">
      <c r="F53">
        <v>44</v>
      </c>
      <c r="G53">
        <v>23</v>
      </c>
      <c r="H53">
        <v>1</v>
      </c>
      <c r="I53">
        <v>20</v>
      </c>
      <c r="J53">
        <v>21</v>
      </c>
      <c r="K53">
        <f t="shared" si="1"/>
        <v>-1</v>
      </c>
      <c r="L53">
        <f t="shared" si="0"/>
        <v>15.547481937879898</v>
      </c>
      <c r="M53">
        <f t="shared" si="2"/>
        <v>273.81915848446147</v>
      </c>
    </row>
    <row r="54" spans="6:13">
      <c r="F54">
        <v>45</v>
      </c>
      <c r="G54">
        <v>2</v>
      </c>
      <c r="H54">
        <v>6</v>
      </c>
      <c r="I54">
        <v>3</v>
      </c>
      <c r="J54">
        <v>31</v>
      </c>
      <c r="K54">
        <f t="shared" si="1"/>
        <v>-28</v>
      </c>
      <c r="L54">
        <f t="shared" si="0"/>
        <v>-9.5324270045894242</v>
      </c>
      <c r="M54">
        <f t="shared" si="2"/>
        <v>341.051252340818</v>
      </c>
    </row>
    <row r="55" spans="6:13">
      <c r="F55">
        <v>46</v>
      </c>
      <c r="G55">
        <v>24</v>
      </c>
      <c r="H55">
        <v>7</v>
      </c>
      <c r="I55">
        <v>16</v>
      </c>
      <c r="J55">
        <v>7</v>
      </c>
      <c r="K55">
        <f t="shared" si="1"/>
        <v>9</v>
      </c>
      <c r="L55">
        <f t="shared" si="0"/>
        <v>13.614368674587523</v>
      </c>
      <c r="M55">
        <f t="shared" si="2"/>
        <v>21.292398265014608</v>
      </c>
    </row>
    <row r="56" spans="6:13">
      <c r="F56">
        <v>47</v>
      </c>
      <c r="G56">
        <v>19</v>
      </c>
      <c r="H56">
        <v>17</v>
      </c>
      <c r="I56">
        <v>28</v>
      </c>
      <c r="J56">
        <v>15</v>
      </c>
      <c r="K56">
        <f t="shared" si="1"/>
        <v>13</v>
      </c>
      <c r="L56">
        <f t="shared" si="0"/>
        <v>2.1647191396782954</v>
      </c>
      <c r="M56">
        <f t="shared" si="2"/>
        <v>117.40331132205385</v>
      </c>
    </row>
    <row r="57" spans="6:13">
      <c r="F57">
        <v>48</v>
      </c>
      <c r="G57">
        <v>16</v>
      </c>
      <c r="H57">
        <v>18</v>
      </c>
      <c r="I57">
        <v>30</v>
      </c>
      <c r="J57">
        <v>10</v>
      </c>
      <c r="K57">
        <f t="shared" si="1"/>
        <v>20</v>
      </c>
      <c r="L57">
        <f t="shared" si="0"/>
        <v>-0.4933370160039523</v>
      </c>
      <c r="M57">
        <f t="shared" si="2"/>
        <v>419.9768620515178</v>
      </c>
    </row>
    <row r="58" spans="6:13">
      <c r="F58">
        <v>49</v>
      </c>
      <c r="G58">
        <v>8</v>
      </c>
      <c r="H58">
        <v>26</v>
      </c>
      <c r="I58">
        <v>20</v>
      </c>
      <c r="J58">
        <v>16</v>
      </c>
      <c r="K58">
        <f t="shared" si="1"/>
        <v>4</v>
      </c>
      <c r="L58">
        <f t="shared" si="0"/>
        <v>1.2104039978283871</v>
      </c>
      <c r="M58">
        <f t="shared" si="2"/>
        <v>7.7818458553318441</v>
      </c>
    </row>
    <row r="59" spans="6:13">
      <c r="F59">
        <v>50</v>
      </c>
      <c r="G59">
        <v>3</v>
      </c>
      <c r="H59">
        <v>30</v>
      </c>
      <c r="I59">
        <v>26</v>
      </c>
      <c r="J59">
        <v>7</v>
      </c>
      <c r="K59">
        <f t="shared" si="1"/>
        <v>19</v>
      </c>
      <c r="L59">
        <f t="shared" si="0"/>
        <v>7.733399280320242</v>
      </c>
      <c r="M59">
        <f t="shared" si="2"/>
        <v>126.93629177668844</v>
      </c>
    </row>
    <row r="60" spans="6:13">
      <c r="F60">
        <v>51</v>
      </c>
      <c r="G60">
        <v>20</v>
      </c>
      <c r="H60">
        <v>31</v>
      </c>
      <c r="I60">
        <v>23</v>
      </c>
      <c r="J60">
        <v>9</v>
      </c>
      <c r="K60">
        <f t="shared" si="1"/>
        <v>14</v>
      </c>
      <c r="L60">
        <f t="shared" si="0"/>
        <v>4.1096583171464314</v>
      </c>
      <c r="M60">
        <f t="shared" si="2"/>
        <v>97.818858603590755</v>
      </c>
    </row>
    <row r="61" spans="6:13">
      <c r="F61">
        <v>52</v>
      </c>
      <c r="G61">
        <v>28</v>
      </c>
      <c r="H61">
        <v>14</v>
      </c>
      <c r="I61">
        <v>24</v>
      </c>
      <c r="J61">
        <v>15</v>
      </c>
      <c r="K61">
        <f t="shared" si="1"/>
        <v>9</v>
      </c>
      <c r="L61">
        <f t="shared" si="0"/>
        <v>-0.27309498877304361</v>
      </c>
      <c r="M61">
        <f t="shared" si="2"/>
        <v>85.990290670807752</v>
      </c>
    </row>
    <row r="62" spans="6:13">
      <c r="F62">
        <v>53</v>
      </c>
      <c r="G62">
        <v>10</v>
      </c>
      <c r="H62">
        <v>15</v>
      </c>
      <c r="I62">
        <v>20</v>
      </c>
      <c r="J62">
        <v>6</v>
      </c>
      <c r="K62">
        <f t="shared" si="1"/>
        <v>14</v>
      </c>
      <c r="L62">
        <f t="shared" si="0"/>
        <v>2.6780707064893292</v>
      </c>
      <c r="M62">
        <f t="shared" si="2"/>
        <v>128.18608292725503</v>
      </c>
    </row>
    <row r="63" spans="6:13">
      <c r="F63">
        <v>54</v>
      </c>
      <c r="G63">
        <v>4</v>
      </c>
      <c r="H63">
        <v>21</v>
      </c>
      <c r="I63">
        <v>36</v>
      </c>
      <c r="J63">
        <v>42</v>
      </c>
      <c r="K63">
        <f t="shared" si="1"/>
        <v>-6</v>
      </c>
      <c r="L63">
        <f t="shared" si="0"/>
        <v>-7.8710463980529068</v>
      </c>
      <c r="M63">
        <f t="shared" si="2"/>
        <v>3.5008146236667566</v>
      </c>
    </row>
    <row r="64" spans="6:13">
      <c r="F64">
        <v>55</v>
      </c>
      <c r="G64">
        <v>29</v>
      </c>
      <c r="H64">
        <v>12</v>
      </c>
      <c r="I64">
        <v>14</v>
      </c>
      <c r="J64">
        <v>10</v>
      </c>
      <c r="K64">
        <f t="shared" si="1"/>
        <v>4</v>
      </c>
      <c r="L64">
        <f t="shared" si="0"/>
        <v>-0.55038443371707846</v>
      </c>
      <c r="M64">
        <f t="shared" si="2"/>
        <v>20.705998494614697</v>
      </c>
    </row>
    <row r="65" spans="6:13">
      <c r="F65">
        <v>56</v>
      </c>
      <c r="G65">
        <v>27</v>
      </c>
      <c r="H65">
        <v>5</v>
      </c>
      <c r="I65">
        <v>24</v>
      </c>
      <c r="J65">
        <v>14</v>
      </c>
      <c r="K65">
        <f t="shared" si="1"/>
        <v>10</v>
      </c>
      <c r="L65">
        <f t="shared" si="0"/>
        <v>17.513227820822486</v>
      </c>
      <c r="M65">
        <f t="shared" si="2"/>
        <v>56.448592287581</v>
      </c>
    </row>
    <row r="66" spans="6:13">
      <c r="F66">
        <v>57</v>
      </c>
      <c r="G66">
        <v>22</v>
      </c>
      <c r="H66">
        <v>9</v>
      </c>
      <c r="I66">
        <v>28</v>
      </c>
      <c r="J66">
        <v>21</v>
      </c>
      <c r="K66">
        <f t="shared" si="1"/>
        <v>7</v>
      </c>
      <c r="L66">
        <f t="shared" si="0"/>
        <v>12.020877160718975</v>
      </c>
      <c r="M66">
        <f t="shared" si="2"/>
        <v>25.209207463029433</v>
      </c>
    </row>
    <row r="67" spans="6:13">
      <c r="F67">
        <v>58</v>
      </c>
      <c r="G67">
        <v>11</v>
      </c>
      <c r="H67">
        <v>25</v>
      </c>
      <c r="I67">
        <v>0</v>
      </c>
      <c r="J67">
        <v>35</v>
      </c>
      <c r="K67">
        <f t="shared" si="1"/>
        <v>-35</v>
      </c>
      <c r="L67">
        <f t="shared" si="0"/>
        <v>-19.647473145994358</v>
      </c>
      <c r="M67">
        <f t="shared" si="2"/>
        <v>235.70008080296438</v>
      </c>
    </row>
    <row r="68" spans="6:13">
      <c r="F68">
        <v>59</v>
      </c>
      <c r="G68">
        <v>6</v>
      </c>
      <c r="H68">
        <v>1</v>
      </c>
      <c r="I68">
        <v>20</v>
      </c>
      <c r="J68">
        <v>13</v>
      </c>
      <c r="K68">
        <f t="shared" si="1"/>
        <v>7</v>
      </c>
      <c r="L68">
        <f t="shared" si="0"/>
        <v>12.710319468840311</v>
      </c>
      <c r="M68">
        <f t="shared" si="2"/>
        <v>32.607748436216689</v>
      </c>
    </row>
    <row r="69" spans="6:13">
      <c r="F69">
        <v>60</v>
      </c>
      <c r="G69">
        <v>12</v>
      </c>
      <c r="H69">
        <v>3</v>
      </c>
      <c r="I69">
        <v>31</v>
      </c>
      <c r="J69">
        <v>23</v>
      </c>
      <c r="K69">
        <f t="shared" si="1"/>
        <v>8</v>
      </c>
      <c r="L69">
        <f t="shared" si="0"/>
        <v>4.436731721939525</v>
      </c>
      <c r="M69">
        <f t="shared" si="2"/>
        <v>12.696880821432062</v>
      </c>
    </row>
    <row r="70" spans="6:13">
      <c r="F70">
        <v>61</v>
      </c>
      <c r="G70">
        <v>7</v>
      </c>
      <c r="H70">
        <v>8</v>
      </c>
      <c r="I70">
        <v>24</v>
      </c>
      <c r="J70">
        <v>14</v>
      </c>
      <c r="K70">
        <f t="shared" si="1"/>
        <v>10</v>
      </c>
      <c r="L70">
        <f t="shared" si="0"/>
        <v>-0.64974373043865796</v>
      </c>
      <c r="M70">
        <f t="shared" si="2"/>
        <v>113.41704152401751</v>
      </c>
    </row>
    <row r="71" spans="6:13">
      <c r="F71">
        <v>62</v>
      </c>
      <c r="G71">
        <v>17</v>
      </c>
      <c r="H71">
        <v>11</v>
      </c>
      <c r="I71">
        <v>31</v>
      </c>
      <c r="J71">
        <v>26</v>
      </c>
      <c r="K71">
        <f t="shared" si="1"/>
        <v>5</v>
      </c>
      <c r="L71">
        <f t="shared" si="0"/>
        <v>4.6695472985641899</v>
      </c>
      <c r="M71">
        <f t="shared" si="2"/>
        <v>0.10919898788622463</v>
      </c>
    </row>
    <row r="72" spans="6:13">
      <c r="F72">
        <v>63</v>
      </c>
      <c r="G72">
        <v>5</v>
      </c>
      <c r="H72">
        <v>19</v>
      </c>
      <c r="I72">
        <v>25</v>
      </c>
      <c r="J72">
        <v>27</v>
      </c>
      <c r="K72">
        <f t="shared" si="1"/>
        <v>-2</v>
      </c>
      <c r="L72">
        <f t="shared" si="0"/>
        <v>-2.0612723840352265</v>
      </c>
      <c r="M72">
        <f t="shared" si="2"/>
        <v>3.7543050453602797E-3</v>
      </c>
    </row>
    <row r="73" spans="6:13">
      <c r="F73">
        <v>64</v>
      </c>
      <c r="G73">
        <v>25</v>
      </c>
      <c r="H73">
        <v>20</v>
      </c>
      <c r="I73">
        <v>15</v>
      </c>
      <c r="J73">
        <v>14</v>
      </c>
      <c r="K73">
        <f t="shared" si="1"/>
        <v>1</v>
      </c>
      <c r="L73">
        <f t="shared" si="0"/>
        <v>17.721405177791695</v>
      </c>
      <c r="M73">
        <f t="shared" si="2"/>
        <v>279.6053911198789</v>
      </c>
    </row>
    <row r="74" spans="6:13">
      <c r="F74">
        <v>65</v>
      </c>
      <c r="G74">
        <v>15</v>
      </c>
      <c r="H74">
        <v>24</v>
      </c>
      <c r="I74">
        <v>17</v>
      </c>
      <c r="J74">
        <v>20</v>
      </c>
      <c r="K74">
        <f t="shared" si="1"/>
        <v>-3</v>
      </c>
      <c r="L74">
        <f t="shared" ref="L74:L137" si="3">home_edge+VLOOKUP(G74,lookup,3)-VLOOKUP(H74,lookup,3)</f>
        <v>-6.5646210780683578</v>
      </c>
      <c r="M74">
        <f t="shared" si="2"/>
        <v>12.706523430209222</v>
      </c>
    </row>
    <row r="75" spans="6:13">
      <c r="F75">
        <v>66</v>
      </c>
      <c r="G75">
        <v>18</v>
      </c>
      <c r="H75">
        <v>26</v>
      </c>
      <c r="I75">
        <v>29</v>
      </c>
      <c r="J75">
        <v>26</v>
      </c>
      <c r="K75">
        <f t="shared" ref="K75:K138" si="4">I75-J75</f>
        <v>3</v>
      </c>
      <c r="L75">
        <f t="shared" si="3"/>
        <v>6.2301558153983905</v>
      </c>
      <c r="M75">
        <f t="shared" ref="M75:M138" si="5">(L75-K75)^2</f>
        <v>10.433906591752041</v>
      </c>
    </row>
    <row r="76" spans="6:13">
      <c r="F76">
        <v>67</v>
      </c>
      <c r="G76">
        <v>2</v>
      </c>
      <c r="H76">
        <v>27</v>
      </c>
      <c r="I76">
        <v>31</v>
      </c>
      <c r="J76">
        <v>37</v>
      </c>
      <c r="K76">
        <f t="shared" si="4"/>
        <v>-6</v>
      </c>
      <c r="L76">
        <f t="shared" si="3"/>
        <v>-9.0338649148010663</v>
      </c>
      <c r="M76">
        <f t="shared" si="5"/>
        <v>9.2043363212608824</v>
      </c>
    </row>
    <row r="77" spans="6:13">
      <c r="F77">
        <v>68</v>
      </c>
      <c r="G77">
        <v>30</v>
      </c>
      <c r="H77">
        <v>29</v>
      </c>
      <c r="I77">
        <v>31</v>
      </c>
      <c r="J77">
        <v>28</v>
      </c>
      <c r="K77">
        <f t="shared" si="4"/>
        <v>3</v>
      </c>
      <c r="L77">
        <f t="shared" si="3"/>
        <v>-3.1372174840775746</v>
      </c>
      <c r="M77">
        <f t="shared" si="5"/>
        <v>37.665438446867469</v>
      </c>
    </row>
    <row r="78" spans="6:13">
      <c r="F78">
        <v>69</v>
      </c>
      <c r="G78">
        <v>28</v>
      </c>
      <c r="H78">
        <v>10</v>
      </c>
      <c r="I78">
        <v>34</v>
      </c>
      <c r="J78">
        <v>21</v>
      </c>
      <c r="K78">
        <f t="shared" si="4"/>
        <v>13</v>
      </c>
      <c r="L78">
        <f t="shared" si="3"/>
        <v>0.7829881149664053</v>
      </c>
      <c r="M78">
        <f t="shared" si="5"/>
        <v>149.25537939905209</v>
      </c>
    </row>
    <row r="79" spans="6:13">
      <c r="F79">
        <v>70</v>
      </c>
      <c r="G79">
        <v>21</v>
      </c>
      <c r="H79">
        <v>16</v>
      </c>
      <c r="I79">
        <v>21</v>
      </c>
      <c r="J79">
        <v>17</v>
      </c>
      <c r="K79">
        <f t="shared" si="4"/>
        <v>4</v>
      </c>
      <c r="L79">
        <f t="shared" si="3"/>
        <v>0.77477969072532926</v>
      </c>
      <c r="M79">
        <f t="shared" si="5"/>
        <v>10.402046043357805</v>
      </c>
    </row>
    <row r="80" spans="6:13">
      <c r="F80">
        <v>71</v>
      </c>
      <c r="G80">
        <v>13</v>
      </c>
      <c r="H80">
        <v>22</v>
      </c>
      <c r="I80">
        <v>18</v>
      </c>
      <c r="J80">
        <v>23</v>
      </c>
      <c r="K80">
        <f t="shared" si="4"/>
        <v>-5</v>
      </c>
      <c r="L80">
        <f t="shared" si="3"/>
        <v>-6.094485124863402</v>
      </c>
      <c r="M80">
        <f t="shared" si="5"/>
        <v>1.1978976885472568</v>
      </c>
    </row>
    <row r="81" spans="6:13">
      <c r="F81">
        <v>72</v>
      </c>
      <c r="G81">
        <v>9</v>
      </c>
      <c r="H81">
        <v>31</v>
      </c>
      <c r="I81">
        <v>9</v>
      </c>
      <c r="J81">
        <v>7</v>
      </c>
      <c r="K81">
        <f t="shared" si="4"/>
        <v>2</v>
      </c>
      <c r="L81">
        <f t="shared" si="3"/>
        <v>-0.18239437920143509</v>
      </c>
      <c r="M81">
        <f t="shared" si="5"/>
        <v>4.7628452263700174</v>
      </c>
    </row>
    <row r="82" spans="6:13">
      <c r="F82">
        <v>73</v>
      </c>
      <c r="G82">
        <v>14</v>
      </c>
      <c r="H82">
        <v>4</v>
      </c>
      <c r="I82">
        <v>10</v>
      </c>
      <c r="J82">
        <v>13</v>
      </c>
      <c r="K82">
        <f t="shared" si="4"/>
        <v>-3</v>
      </c>
      <c r="L82">
        <f t="shared" si="3"/>
        <v>12.70400958207081</v>
      </c>
      <c r="M82">
        <f t="shared" si="5"/>
        <v>246.61591695377183</v>
      </c>
    </row>
    <row r="83" spans="6:13">
      <c r="F83">
        <v>74</v>
      </c>
      <c r="G83">
        <v>19</v>
      </c>
      <c r="H83">
        <v>2</v>
      </c>
      <c r="I83">
        <v>13</v>
      </c>
      <c r="J83">
        <v>20</v>
      </c>
      <c r="K83">
        <f t="shared" si="4"/>
        <v>-7</v>
      </c>
      <c r="L83">
        <f t="shared" si="3"/>
        <v>2.0644385624789185</v>
      </c>
      <c r="M83">
        <f t="shared" si="5"/>
        <v>82.164046452954906</v>
      </c>
    </row>
    <row r="84" spans="6:13">
      <c r="F84">
        <v>75</v>
      </c>
      <c r="G84">
        <v>8</v>
      </c>
      <c r="H84">
        <v>3</v>
      </c>
      <c r="I84">
        <v>24</v>
      </c>
      <c r="J84">
        <v>14</v>
      </c>
      <c r="K84">
        <f t="shared" si="4"/>
        <v>10</v>
      </c>
      <c r="L84">
        <f t="shared" si="3"/>
        <v>-2.1881694249277737</v>
      </c>
      <c r="M84">
        <f t="shared" si="5"/>
        <v>148.55147393074421</v>
      </c>
    </row>
    <row r="85" spans="6:13">
      <c r="F85">
        <v>76</v>
      </c>
      <c r="G85">
        <v>31</v>
      </c>
      <c r="H85">
        <v>5</v>
      </c>
      <c r="I85">
        <v>17</v>
      </c>
      <c r="J85">
        <v>14</v>
      </c>
      <c r="K85">
        <f t="shared" si="4"/>
        <v>3</v>
      </c>
      <c r="L85">
        <f t="shared" si="3"/>
        <v>7.8878414946629238</v>
      </c>
      <c r="M85">
        <f t="shared" si="5"/>
        <v>23.890994476948684</v>
      </c>
    </row>
    <row r="86" spans="6:13">
      <c r="F86">
        <v>77</v>
      </c>
      <c r="G86">
        <v>7</v>
      </c>
      <c r="H86">
        <v>6</v>
      </c>
      <c r="I86">
        <v>0</v>
      </c>
      <c r="J86">
        <v>24</v>
      </c>
      <c r="K86">
        <f t="shared" si="4"/>
        <v>-24</v>
      </c>
      <c r="L86">
        <f t="shared" si="3"/>
        <v>-8.2858356295599425</v>
      </c>
      <c r="M86">
        <f t="shared" si="5"/>
        <v>246.93496186120777</v>
      </c>
    </row>
    <row r="87" spans="6:13">
      <c r="F87">
        <v>78</v>
      </c>
      <c r="G87">
        <v>13</v>
      </c>
      <c r="H87">
        <v>18</v>
      </c>
      <c r="I87">
        <v>17</v>
      </c>
      <c r="J87">
        <v>38</v>
      </c>
      <c r="K87">
        <f t="shared" si="4"/>
        <v>-21</v>
      </c>
      <c r="L87">
        <f t="shared" si="3"/>
        <v>-6.0048752199750588</v>
      </c>
      <c r="M87">
        <f t="shared" si="5"/>
        <v>224.85376716851803</v>
      </c>
    </row>
    <row r="88" spans="6:13">
      <c r="F88">
        <v>79</v>
      </c>
      <c r="G88">
        <v>29</v>
      </c>
      <c r="H88">
        <v>24</v>
      </c>
      <c r="I88">
        <v>10</v>
      </c>
      <c r="J88">
        <v>17</v>
      </c>
      <c r="K88">
        <f t="shared" si="4"/>
        <v>-7</v>
      </c>
      <c r="L88">
        <f t="shared" si="3"/>
        <v>-2.6488436887660862</v>
      </c>
      <c r="M88">
        <f t="shared" si="5"/>
        <v>18.932561244790719</v>
      </c>
    </row>
    <row r="89" spans="6:13">
      <c r="F89">
        <v>80</v>
      </c>
      <c r="G89">
        <v>21</v>
      </c>
      <c r="H89">
        <v>25</v>
      </c>
      <c r="I89">
        <v>14</v>
      </c>
      <c r="J89">
        <v>34</v>
      </c>
      <c r="K89">
        <f t="shared" si="4"/>
        <v>-20</v>
      </c>
      <c r="L89">
        <f t="shared" si="3"/>
        <v>-11.921380214703827</v>
      </c>
      <c r="M89">
        <f t="shared" si="5"/>
        <v>65.264097635378775</v>
      </c>
    </row>
    <row r="90" spans="6:13">
      <c r="F90">
        <v>81</v>
      </c>
      <c r="G90">
        <v>11</v>
      </c>
      <c r="H90">
        <v>30</v>
      </c>
      <c r="I90">
        <v>24</v>
      </c>
      <c r="J90">
        <v>27</v>
      </c>
      <c r="K90">
        <f t="shared" si="4"/>
        <v>-3</v>
      </c>
      <c r="L90">
        <f t="shared" si="3"/>
        <v>-3.2415653969555174</v>
      </c>
      <c r="M90">
        <f t="shared" si="5"/>
        <v>5.8353841006276684E-2</v>
      </c>
    </row>
    <row r="91" spans="6:13">
      <c r="F91">
        <v>82</v>
      </c>
      <c r="G91">
        <v>26</v>
      </c>
      <c r="H91">
        <v>10</v>
      </c>
      <c r="I91">
        <v>27</v>
      </c>
      <c r="J91">
        <v>10</v>
      </c>
      <c r="K91">
        <f t="shared" si="4"/>
        <v>17</v>
      </c>
      <c r="L91">
        <f t="shared" si="3"/>
        <v>2.4353150562994483</v>
      </c>
      <c r="M91">
        <f t="shared" si="5"/>
        <v>212.13004750925757</v>
      </c>
    </row>
    <row r="92" spans="6:13">
      <c r="F92">
        <v>83</v>
      </c>
      <c r="G92">
        <v>1</v>
      </c>
      <c r="H92">
        <v>15</v>
      </c>
      <c r="I92">
        <v>24</v>
      </c>
      <c r="J92">
        <v>16</v>
      </c>
      <c r="K92">
        <f t="shared" si="4"/>
        <v>8</v>
      </c>
      <c r="L92">
        <f t="shared" si="3"/>
        <v>-0.87107008021813959</v>
      </c>
      <c r="M92">
        <f t="shared" si="5"/>
        <v>78.695884368141463</v>
      </c>
    </row>
    <row r="93" spans="6:13">
      <c r="F93">
        <v>84</v>
      </c>
      <c r="G93">
        <v>17</v>
      </c>
      <c r="H93">
        <v>12</v>
      </c>
      <c r="I93">
        <v>35</v>
      </c>
      <c r="J93">
        <v>13</v>
      </c>
      <c r="K93">
        <f t="shared" si="4"/>
        <v>22</v>
      </c>
      <c r="L93">
        <f t="shared" si="3"/>
        <v>-8.6215168295348157</v>
      </c>
      <c r="M93">
        <f t="shared" si="5"/>
        <v>937.67729294148398</v>
      </c>
    </row>
    <row r="94" spans="6:13">
      <c r="F94">
        <v>85</v>
      </c>
      <c r="G94">
        <v>20</v>
      </c>
      <c r="H94">
        <v>23</v>
      </c>
      <c r="I94">
        <v>9</v>
      </c>
      <c r="J94">
        <v>10</v>
      </c>
      <c r="K94">
        <f t="shared" si="4"/>
        <v>-1</v>
      </c>
      <c r="L94">
        <f t="shared" si="3"/>
        <v>-8.8514525678410774</v>
      </c>
      <c r="M94">
        <f t="shared" si="5"/>
        <v>61.645307425058249</v>
      </c>
    </row>
    <row r="95" spans="6:13">
      <c r="F95">
        <v>86</v>
      </c>
      <c r="G95">
        <v>11</v>
      </c>
      <c r="H95">
        <v>7</v>
      </c>
      <c r="I95">
        <v>27</v>
      </c>
      <c r="J95">
        <v>31</v>
      </c>
      <c r="K95">
        <f t="shared" si="4"/>
        <v>-4</v>
      </c>
      <c r="L95">
        <f t="shared" si="3"/>
        <v>-1.7751547085604922</v>
      </c>
      <c r="M95">
        <f t="shared" si="5"/>
        <v>4.9499365708405483</v>
      </c>
    </row>
    <row r="96" spans="6:13">
      <c r="F96">
        <v>87</v>
      </c>
      <c r="G96">
        <v>15</v>
      </c>
      <c r="H96">
        <v>13</v>
      </c>
      <c r="I96">
        <v>28</v>
      </c>
      <c r="J96">
        <v>35</v>
      </c>
      <c r="K96">
        <f t="shared" si="4"/>
        <v>-7</v>
      </c>
      <c r="L96">
        <f t="shared" si="3"/>
        <v>5.2644949973692832</v>
      </c>
      <c r="M96">
        <f t="shared" si="5"/>
        <v>150.41783754049618</v>
      </c>
    </row>
    <row r="97" spans="6:13">
      <c r="F97">
        <v>88</v>
      </c>
      <c r="G97">
        <v>3</v>
      </c>
      <c r="H97">
        <v>14</v>
      </c>
      <c r="I97">
        <v>18</v>
      </c>
      <c r="J97">
        <v>17</v>
      </c>
      <c r="K97">
        <f t="shared" si="4"/>
        <v>1</v>
      </c>
      <c r="L97">
        <f t="shared" si="3"/>
        <v>4.7778053753161602</v>
      </c>
      <c r="M97">
        <f t="shared" si="5"/>
        <v>14.271813453767674</v>
      </c>
    </row>
    <row r="98" spans="6:13">
      <c r="F98">
        <v>89</v>
      </c>
      <c r="G98">
        <v>29</v>
      </c>
      <c r="H98">
        <v>17</v>
      </c>
      <c r="I98">
        <v>41</v>
      </c>
      <c r="J98">
        <v>14</v>
      </c>
      <c r="K98">
        <f t="shared" si="4"/>
        <v>27</v>
      </c>
      <c r="L98">
        <f t="shared" si="3"/>
        <v>10.191764666934017</v>
      </c>
      <c r="M98">
        <f t="shared" si="5"/>
        <v>282.51677501172776</v>
      </c>
    </row>
    <row r="99" spans="6:13">
      <c r="F99">
        <v>90</v>
      </c>
      <c r="G99">
        <v>25</v>
      </c>
      <c r="H99">
        <v>19</v>
      </c>
      <c r="I99">
        <v>31</v>
      </c>
      <c r="J99">
        <v>34</v>
      </c>
      <c r="K99">
        <f t="shared" si="4"/>
        <v>-3</v>
      </c>
      <c r="L99">
        <f t="shared" si="3"/>
        <v>21.295735792216988</v>
      </c>
      <c r="M99">
        <f t="shared" si="5"/>
        <v>590.28277768521366</v>
      </c>
    </row>
    <row r="100" spans="6:13">
      <c r="F100">
        <v>91</v>
      </c>
      <c r="G100">
        <v>5</v>
      </c>
      <c r="H100">
        <v>21</v>
      </c>
      <c r="I100">
        <v>12</v>
      </c>
      <c r="J100">
        <v>13</v>
      </c>
      <c r="K100">
        <f t="shared" si="4"/>
        <v>-1</v>
      </c>
      <c r="L100">
        <f t="shared" si="3"/>
        <v>-7.1943634193158283</v>
      </c>
      <c r="M100">
        <f t="shared" si="5"/>
        <v>38.370138170558079</v>
      </c>
    </row>
    <row r="101" spans="6:13">
      <c r="F101">
        <v>92</v>
      </c>
      <c r="G101">
        <v>6</v>
      </c>
      <c r="H101">
        <v>27</v>
      </c>
      <c r="I101">
        <v>37</v>
      </c>
      <c r="J101">
        <v>31</v>
      </c>
      <c r="K101">
        <f t="shared" si="4"/>
        <v>6</v>
      </c>
      <c r="L101">
        <f t="shared" si="3"/>
        <v>2.6191943609046362</v>
      </c>
      <c r="M101">
        <f t="shared" si="5"/>
        <v>11.429846769339012</v>
      </c>
    </row>
    <row r="102" spans="6:13">
      <c r="F102">
        <v>93</v>
      </c>
      <c r="G102">
        <v>9</v>
      </c>
      <c r="H102">
        <v>1</v>
      </c>
      <c r="I102">
        <v>17</v>
      </c>
      <c r="J102">
        <v>3</v>
      </c>
      <c r="K102">
        <f t="shared" si="4"/>
        <v>14</v>
      </c>
      <c r="L102">
        <f t="shared" si="3"/>
        <v>0.28334440257467453</v>
      </c>
      <c r="M102">
        <f t="shared" si="5"/>
        <v>188.14664077837955</v>
      </c>
    </row>
    <row r="103" spans="6:13">
      <c r="F103">
        <v>94</v>
      </c>
      <c r="G103">
        <v>26</v>
      </c>
      <c r="H103">
        <v>4</v>
      </c>
      <c r="I103">
        <v>27</v>
      </c>
      <c r="J103">
        <v>24</v>
      </c>
      <c r="K103">
        <f t="shared" si="4"/>
        <v>3</v>
      </c>
      <c r="L103">
        <f t="shared" si="3"/>
        <v>11.962609263514532</v>
      </c>
      <c r="M103">
        <f t="shared" si="5"/>
        <v>80.328364810436497</v>
      </c>
    </row>
    <row r="104" spans="6:13">
      <c r="F104">
        <v>95</v>
      </c>
      <c r="G104">
        <v>28</v>
      </c>
      <c r="H104">
        <v>16</v>
      </c>
      <c r="I104">
        <v>20</v>
      </c>
      <c r="J104">
        <v>24</v>
      </c>
      <c r="K104">
        <f t="shared" si="4"/>
        <v>-4</v>
      </c>
      <c r="L104">
        <f t="shared" si="3"/>
        <v>-1.027248927378646</v>
      </c>
      <c r="M104">
        <f t="shared" si="5"/>
        <v>8.8372489397714098</v>
      </c>
    </row>
    <row r="105" spans="6:13">
      <c r="F105">
        <v>96</v>
      </c>
      <c r="G105">
        <v>10</v>
      </c>
      <c r="H105">
        <v>18</v>
      </c>
      <c r="I105">
        <v>31</v>
      </c>
      <c r="J105">
        <v>20</v>
      </c>
      <c r="K105">
        <f t="shared" si="4"/>
        <v>11</v>
      </c>
      <c r="L105">
        <f t="shared" si="3"/>
        <v>-2.3035740583490041</v>
      </c>
      <c r="M105">
        <f t="shared" si="5"/>
        <v>176.98508272597655</v>
      </c>
    </row>
    <row r="106" spans="6:13">
      <c r="F106">
        <v>97</v>
      </c>
      <c r="G106">
        <v>23</v>
      </c>
      <c r="H106">
        <v>22</v>
      </c>
      <c r="I106">
        <v>10</v>
      </c>
      <c r="J106">
        <v>20</v>
      </c>
      <c r="K106">
        <f t="shared" si="4"/>
        <v>-10</v>
      </c>
      <c r="L106">
        <f t="shared" si="3"/>
        <v>7.4845249168188035</v>
      </c>
      <c r="M106">
        <f t="shared" si="5"/>
        <v>305.70861156685754</v>
      </c>
    </row>
    <row r="107" spans="6:13">
      <c r="F107">
        <v>98</v>
      </c>
      <c r="G107">
        <v>31</v>
      </c>
      <c r="H107">
        <v>20</v>
      </c>
      <c r="I107">
        <v>35</v>
      </c>
      <c r="J107">
        <v>21</v>
      </c>
      <c r="K107">
        <f t="shared" si="4"/>
        <v>14</v>
      </c>
      <c r="L107">
        <f t="shared" si="3"/>
        <v>0.13160622508612563</v>
      </c>
      <c r="M107">
        <f t="shared" si="5"/>
        <v>192.33234589606991</v>
      </c>
    </row>
    <row r="108" spans="6:13">
      <c r="F108">
        <v>99</v>
      </c>
      <c r="G108">
        <v>24</v>
      </c>
      <c r="H108">
        <v>30</v>
      </c>
      <c r="I108">
        <v>34</v>
      </c>
      <c r="J108">
        <v>7</v>
      </c>
      <c r="K108">
        <f t="shared" si="4"/>
        <v>27</v>
      </c>
      <c r="L108">
        <f t="shared" si="3"/>
        <v>12.147957986192496</v>
      </c>
      <c r="M108">
        <f t="shared" si="5"/>
        <v>220.58315197990325</v>
      </c>
    </row>
    <row r="109" spans="6:13">
      <c r="F109">
        <v>100</v>
      </c>
      <c r="G109">
        <v>24</v>
      </c>
      <c r="H109">
        <v>3</v>
      </c>
      <c r="I109">
        <v>10</v>
      </c>
      <c r="J109">
        <v>13</v>
      </c>
      <c r="K109">
        <f t="shared" si="4"/>
        <v>-3</v>
      </c>
      <c r="L109">
        <f t="shared" si="3"/>
        <v>6.5351909769885337</v>
      </c>
      <c r="M109">
        <f t="shared" si="5"/>
        <v>90.919866967643571</v>
      </c>
    </row>
    <row r="110" spans="6:13">
      <c r="F110">
        <v>101</v>
      </c>
      <c r="G110">
        <v>16</v>
      </c>
      <c r="H110">
        <v>5</v>
      </c>
      <c r="I110">
        <v>23</v>
      </c>
      <c r="J110">
        <v>6</v>
      </c>
      <c r="K110">
        <f t="shared" si="4"/>
        <v>17</v>
      </c>
      <c r="L110">
        <f t="shared" si="3"/>
        <v>12.781480541939334</v>
      </c>
      <c r="M110">
        <f t="shared" si="5"/>
        <v>17.795906418036452</v>
      </c>
    </row>
    <row r="111" spans="6:13">
      <c r="F111">
        <v>102</v>
      </c>
      <c r="G111">
        <v>6</v>
      </c>
      <c r="H111">
        <v>8</v>
      </c>
      <c r="I111">
        <v>27</v>
      </c>
      <c r="J111">
        <v>21</v>
      </c>
      <c r="K111">
        <f t="shared" si="4"/>
        <v>6</v>
      </c>
      <c r="L111">
        <f t="shared" si="3"/>
        <v>9.7567241702375629</v>
      </c>
      <c r="M111">
        <f t="shared" si="5"/>
        <v>14.112976491247105</v>
      </c>
    </row>
    <row r="112" spans="6:13">
      <c r="F112">
        <v>103</v>
      </c>
      <c r="G112">
        <v>20</v>
      </c>
      <c r="H112">
        <v>9</v>
      </c>
      <c r="I112">
        <v>27</v>
      </c>
      <c r="J112">
        <v>24</v>
      </c>
      <c r="K112">
        <f t="shared" si="4"/>
        <v>3</v>
      </c>
      <c r="L112">
        <f t="shared" si="3"/>
        <v>6.4126849674641448</v>
      </c>
      <c r="M112">
        <f t="shared" si="5"/>
        <v>11.646418687155752</v>
      </c>
    </row>
    <row r="113" spans="6:13">
      <c r="F113">
        <v>104</v>
      </c>
      <c r="G113">
        <v>30</v>
      </c>
      <c r="H113">
        <v>14</v>
      </c>
      <c r="I113">
        <v>28</v>
      </c>
      <c r="J113">
        <v>24</v>
      </c>
      <c r="K113">
        <f t="shared" si="4"/>
        <v>4</v>
      </c>
      <c r="L113">
        <f t="shared" si="3"/>
        <v>-0.83496163388780298</v>
      </c>
      <c r="M113">
        <f t="shared" si="5"/>
        <v>23.376854001167008</v>
      </c>
    </row>
    <row r="114" spans="6:13">
      <c r="F114">
        <v>105</v>
      </c>
      <c r="G114">
        <v>2</v>
      </c>
      <c r="H114">
        <v>18</v>
      </c>
      <c r="I114">
        <v>10</v>
      </c>
      <c r="J114">
        <v>24</v>
      </c>
      <c r="K114">
        <f t="shared" si="4"/>
        <v>-14</v>
      </c>
      <c r="L114">
        <f t="shared" si="3"/>
        <v>-6.9160869230381437</v>
      </c>
      <c r="M114">
        <f t="shared" si="5"/>
        <v>50.181824481951196</v>
      </c>
    </row>
    <row r="115" spans="6:13">
      <c r="F115">
        <v>106</v>
      </c>
      <c r="G115">
        <v>12</v>
      </c>
      <c r="H115">
        <v>29</v>
      </c>
      <c r="I115">
        <v>21</v>
      </c>
      <c r="J115">
        <v>20</v>
      </c>
      <c r="K115">
        <f t="shared" si="4"/>
        <v>1</v>
      </c>
      <c r="L115">
        <f t="shared" si="3"/>
        <v>4.7916489759496352</v>
      </c>
      <c r="M115">
        <f t="shared" si="5"/>
        <v>14.376601956819918</v>
      </c>
    </row>
    <row r="116" spans="6:13">
      <c r="F116">
        <v>107</v>
      </c>
      <c r="G116">
        <v>27</v>
      </c>
      <c r="H116">
        <v>11</v>
      </c>
      <c r="I116">
        <v>21</v>
      </c>
      <c r="J116">
        <v>13</v>
      </c>
      <c r="K116">
        <f t="shared" si="4"/>
        <v>8</v>
      </c>
      <c r="L116">
        <f t="shared" si="3"/>
        <v>15.924325061680911</v>
      </c>
      <c r="M116">
        <f t="shared" si="5"/>
        <v>62.79492768318417</v>
      </c>
    </row>
    <row r="117" spans="6:13">
      <c r="F117">
        <v>108</v>
      </c>
      <c r="G117">
        <v>1</v>
      </c>
      <c r="H117">
        <v>23</v>
      </c>
      <c r="I117">
        <v>7</v>
      </c>
      <c r="J117">
        <v>21</v>
      </c>
      <c r="K117">
        <f t="shared" si="4"/>
        <v>-14</v>
      </c>
      <c r="L117">
        <f t="shared" si="3"/>
        <v>-11.306217395647341</v>
      </c>
      <c r="M117">
        <f t="shared" si="5"/>
        <v>7.2564647195129952</v>
      </c>
    </row>
    <row r="118" spans="6:13">
      <c r="F118">
        <v>109</v>
      </c>
      <c r="G118">
        <v>4</v>
      </c>
      <c r="H118">
        <v>13</v>
      </c>
      <c r="I118">
        <v>14</v>
      </c>
      <c r="J118">
        <v>30</v>
      </c>
      <c r="K118">
        <f t="shared" si="4"/>
        <v>-16</v>
      </c>
      <c r="L118">
        <f t="shared" si="3"/>
        <v>-3.7053607744727493</v>
      </c>
      <c r="M118">
        <f t="shared" si="5"/>
        <v>151.15815368587332</v>
      </c>
    </row>
    <row r="119" spans="6:13">
      <c r="F119">
        <v>110</v>
      </c>
      <c r="G119">
        <v>26</v>
      </c>
      <c r="H119">
        <v>15</v>
      </c>
      <c r="I119">
        <v>20</v>
      </c>
      <c r="J119">
        <v>25</v>
      </c>
      <c r="K119">
        <f t="shared" si="4"/>
        <v>-5</v>
      </c>
      <c r="L119">
        <f t="shared" si="3"/>
        <v>2.9927534916724992</v>
      </c>
      <c r="M119">
        <f t="shared" si="5"/>
        <v>63.884108378642921</v>
      </c>
    </row>
    <row r="120" spans="6:13">
      <c r="F120">
        <v>111</v>
      </c>
      <c r="G120">
        <v>31</v>
      </c>
      <c r="H120">
        <v>28</v>
      </c>
      <c r="I120">
        <v>27</v>
      </c>
      <c r="J120">
        <v>14</v>
      </c>
      <c r="K120">
        <f t="shared" si="4"/>
        <v>13</v>
      </c>
      <c r="L120">
        <f t="shared" si="3"/>
        <v>0.3748744223347924</v>
      </c>
      <c r="M120">
        <f t="shared" si="5"/>
        <v>159.39379585181624</v>
      </c>
    </row>
    <row r="121" spans="6:13">
      <c r="F121">
        <v>112</v>
      </c>
      <c r="G121">
        <v>19</v>
      </c>
      <c r="H121">
        <v>21</v>
      </c>
      <c r="I121">
        <v>9</v>
      </c>
      <c r="J121">
        <v>16</v>
      </c>
      <c r="K121">
        <f t="shared" si="4"/>
        <v>-7</v>
      </c>
      <c r="L121">
        <f t="shared" si="3"/>
        <v>-3.0124587641643235</v>
      </c>
      <c r="M121">
        <f t="shared" si="5"/>
        <v>15.900485107489915</v>
      </c>
    </row>
    <row r="122" spans="6:13">
      <c r="F122">
        <v>113</v>
      </c>
      <c r="G122">
        <v>22</v>
      </c>
      <c r="H122">
        <v>10</v>
      </c>
      <c r="I122">
        <v>38</v>
      </c>
      <c r="J122">
        <v>28</v>
      </c>
      <c r="K122">
        <f t="shared" si="4"/>
        <v>10</v>
      </c>
      <c r="L122">
        <f t="shared" si="3"/>
        <v>6.6344485054699032</v>
      </c>
      <c r="M122">
        <f t="shared" si="5"/>
        <v>11.326936862333769</v>
      </c>
    </row>
    <row r="123" spans="6:13">
      <c r="F123">
        <v>114</v>
      </c>
      <c r="G123">
        <v>18</v>
      </c>
      <c r="H123">
        <v>4</v>
      </c>
      <c r="I123">
        <v>21</v>
      </c>
      <c r="J123">
        <v>11</v>
      </c>
      <c r="K123">
        <f t="shared" si="4"/>
        <v>10</v>
      </c>
      <c r="L123">
        <f t="shared" si="3"/>
        <v>16.072132807796642</v>
      </c>
      <c r="M123">
        <f t="shared" si="5"/>
        <v>36.870796835520331</v>
      </c>
    </row>
    <row r="124" spans="6:13">
      <c r="F124">
        <v>115</v>
      </c>
      <c r="G124">
        <v>25</v>
      </c>
      <c r="H124">
        <v>5</v>
      </c>
      <c r="I124">
        <v>48</v>
      </c>
      <c r="J124">
        <v>14</v>
      </c>
      <c r="K124">
        <f t="shared" si="4"/>
        <v>34</v>
      </c>
      <c r="L124">
        <f t="shared" si="3"/>
        <v>25.477640447368493</v>
      </c>
      <c r="M124">
        <f t="shared" si="5"/>
        <v>72.630612344329492</v>
      </c>
    </row>
    <row r="125" spans="6:13">
      <c r="F125">
        <v>116</v>
      </c>
      <c r="G125">
        <v>14</v>
      </c>
      <c r="H125">
        <v>7</v>
      </c>
      <c r="I125">
        <v>30</v>
      </c>
      <c r="J125">
        <v>13</v>
      </c>
      <c r="K125">
        <f t="shared" si="4"/>
        <v>17</v>
      </c>
      <c r="L125">
        <f t="shared" si="3"/>
        <v>6.5426368645153854</v>
      </c>
      <c r="M125">
        <f t="shared" si="5"/>
        <v>109.3564437473926</v>
      </c>
    </row>
    <row r="126" spans="6:13">
      <c r="F126">
        <v>117</v>
      </c>
      <c r="G126">
        <v>2</v>
      </c>
      <c r="H126">
        <v>9</v>
      </c>
      <c r="I126">
        <v>20</v>
      </c>
      <c r="J126">
        <v>13</v>
      </c>
      <c r="K126">
        <f t="shared" si="4"/>
        <v>7</v>
      </c>
      <c r="L126">
        <f t="shared" si="3"/>
        <v>2.8945480616762111</v>
      </c>
      <c r="M126">
        <f t="shared" si="5"/>
        <v>16.854735617886554</v>
      </c>
    </row>
    <row r="127" spans="6:13">
      <c r="F127">
        <v>118</v>
      </c>
      <c r="G127">
        <v>6</v>
      </c>
      <c r="H127">
        <v>12</v>
      </c>
      <c r="I127">
        <v>12</v>
      </c>
      <c r="J127">
        <v>20</v>
      </c>
      <c r="K127">
        <f t="shared" si="4"/>
        <v>-8</v>
      </c>
      <c r="L127">
        <f t="shared" si="3"/>
        <v>3.1318230233702637</v>
      </c>
      <c r="M127">
        <f t="shared" si="5"/>
        <v>123.91748382363626</v>
      </c>
    </row>
    <row r="128" spans="6:13">
      <c r="F128">
        <v>119</v>
      </c>
      <c r="G128">
        <v>21</v>
      </c>
      <c r="H128">
        <v>15</v>
      </c>
      <c r="I128">
        <v>27</v>
      </c>
      <c r="J128">
        <v>7</v>
      </c>
      <c r="K128">
        <f t="shared" si="4"/>
        <v>20</v>
      </c>
      <c r="L128">
        <f t="shared" si="3"/>
        <v>3.1424551684434312</v>
      </c>
      <c r="M128">
        <f t="shared" si="5"/>
        <v>284.17681774793965</v>
      </c>
    </row>
    <row r="129" spans="6:13">
      <c r="F129">
        <v>120</v>
      </c>
      <c r="G129">
        <v>13</v>
      </c>
      <c r="H129">
        <v>16</v>
      </c>
      <c r="I129">
        <v>24</v>
      </c>
      <c r="J129">
        <v>27</v>
      </c>
      <c r="K129">
        <f t="shared" si="4"/>
        <v>-3</v>
      </c>
      <c r="L129">
        <f t="shared" si="3"/>
        <v>-3.3909059328548281</v>
      </c>
      <c r="M129">
        <f t="shared" si="5"/>
        <v>0.15280744834110338</v>
      </c>
    </row>
    <row r="130" spans="6:13">
      <c r="F130">
        <v>121</v>
      </c>
      <c r="G130">
        <v>8</v>
      </c>
      <c r="H130">
        <v>24</v>
      </c>
      <c r="I130">
        <v>12</v>
      </c>
      <c r="J130">
        <v>15</v>
      </c>
      <c r="K130">
        <f t="shared" si="4"/>
        <v>-3</v>
      </c>
      <c r="L130">
        <f t="shared" si="3"/>
        <v>-6.6027281308000276</v>
      </c>
      <c r="M130">
        <f t="shared" si="5"/>
        <v>12.979649984457861</v>
      </c>
    </row>
    <row r="131" spans="6:13">
      <c r="F131">
        <v>122</v>
      </c>
      <c r="G131">
        <v>11</v>
      </c>
      <c r="H131">
        <v>29</v>
      </c>
      <c r="I131">
        <v>17</v>
      </c>
      <c r="J131">
        <v>20</v>
      </c>
      <c r="K131">
        <f t="shared" si="4"/>
        <v>-3</v>
      </c>
      <c r="L131">
        <f t="shared" si="3"/>
        <v>-8.4994151521493713</v>
      </c>
      <c r="M131">
        <f t="shared" si="5"/>
        <v>30.243567015690093</v>
      </c>
    </row>
    <row r="132" spans="6:13">
      <c r="F132">
        <v>123</v>
      </c>
      <c r="G132">
        <v>10</v>
      </c>
      <c r="H132">
        <v>26</v>
      </c>
      <c r="I132">
        <v>26</v>
      </c>
      <c r="J132">
        <v>16</v>
      </c>
      <c r="K132">
        <f t="shared" si="4"/>
        <v>10</v>
      </c>
      <c r="L132">
        <f t="shared" si="3"/>
        <v>1.8059494859331084</v>
      </c>
      <c r="M132">
        <f t="shared" si="5"/>
        <v>67.142463827079879</v>
      </c>
    </row>
    <row r="133" spans="6:13">
      <c r="F133">
        <v>124</v>
      </c>
      <c r="G133">
        <v>23</v>
      </c>
      <c r="H133">
        <v>17</v>
      </c>
      <c r="I133">
        <v>48</v>
      </c>
      <c r="J133">
        <v>17</v>
      </c>
      <c r="K133">
        <f t="shared" si="4"/>
        <v>31</v>
      </c>
      <c r="L133">
        <f t="shared" si="3"/>
        <v>16.711134593060944</v>
      </c>
      <c r="M133">
        <f t="shared" si="5"/>
        <v>204.17167461761963</v>
      </c>
    </row>
    <row r="134" spans="6:13">
      <c r="F134">
        <v>125</v>
      </c>
      <c r="G134">
        <v>27</v>
      </c>
      <c r="H134">
        <v>19</v>
      </c>
      <c r="I134">
        <v>28</v>
      </c>
      <c r="J134">
        <v>27</v>
      </c>
      <c r="K134">
        <f t="shared" si="4"/>
        <v>1</v>
      </c>
      <c r="L134">
        <f t="shared" si="3"/>
        <v>13.331323165670984</v>
      </c>
      <c r="M134">
        <f t="shared" si="5"/>
        <v>152.06153101621385</v>
      </c>
    </row>
    <row r="135" spans="6:13">
      <c r="F135">
        <v>126</v>
      </c>
      <c r="G135">
        <v>1</v>
      </c>
      <c r="H135">
        <v>20</v>
      </c>
      <c r="I135">
        <v>10</v>
      </c>
      <c r="J135">
        <v>17</v>
      </c>
      <c r="K135">
        <f t="shared" si="4"/>
        <v>-7</v>
      </c>
      <c r="L135">
        <f t="shared" si="3"/>
        <v>-0.33413255668998398</v>
      </c>
      <c r="M135">
        <f t="shared" si="5"/>
        <v>44.433788771780407</v>
      </c>
    </row>
    <row r="136" spans="6:13">
      <c r="F136">
        <v>127</v>
      </c>
      <c r="G136">
        <v>28</v>
      </c>
      <c r="H136">
        <v>22</v>
      </c>
      <c r="I136">
        <v>34</v>
      </c>
      <c r="J136">
        <v>27</v>
      </c>
      <c r="K136">
        <f t="shared" si="4"/>
        <v>7</v>
      </c>
      <c r="L136">
        <f t="shared" si="3"/>
        <v>-3.730828119387219</v>
      </c>
      <c r="M136">
        <f t="shared" si="5"/>
        <v>115.15067212783144</v>
      </c>
    </row>
    <row r="137" spans="6:13">
      <c r="F137">
        <v>128</v>
      </c>
      <c r="G137">
        <v>30</v>
      </c>
      <c r="H137">
        <v>3</v>
      </c>
      <c r="I137">
        <v>10</v>
      </c>
      <c r="J137">
        <v>16</v>
      </c>
      <c r="K137">
        <f t="shared" si="4"/>
        <v>-6</v>
      </c>
      <c r="L137">
        <f t="shared" si="3"/>
        <v>-3.4921347380876848</v>
      </c>
      <c r="M137">
        <f t="shared" si="5"/>
        <v>6.2893881719065252</v>
      </c>
    </row>
    <row r="138" spans="6:13">
      <c r="F138">
        <v>129</v>
      </c>
      <c r="G138">
        <v>12</v>
      </c>
      <c r="H138">
        <v>2</v>
      </c>
      <c r="I138">
        <v>20</v>
      </c>
      <c r="J138">
        <v>23</v>
      </c>
      <c r="K138">
        <f t="shared" si="4"/>
        <v>-3</v>
      </c>
      <c r="L138">
        <f t="shared" ref="L138:L201" si="6">home_edge+VLOOKUP(G138,lookup,3)-VLOOKUP(H138,lookup,3)</f>
        <v>12.762500794567995</v>
      </c>
      <c r="M138">
        <f t="shared" si="5"/>
        <v>248.45643129875666</v>
      </c>
    </row>
    <row r="139" spans="6:13">
      <c r="F139">
        <v>130</v>
      </c>
      <c r="G139">
        <v>29</v>
      </c>
      <c r="H139">
        <v>6</v>
      </c>
      <c r="I139">
        <v>24</v>
      </c>
      <c r="J139">
        <v>27</v>
      </c>
      <c r="K139">
        <f t="shared" ref="K139:K202" si="7">I139-J139</f>
        <v>-3</v>
      </c>
      <c r="L139">
        <f t="shared" si="6"/>
        <v>-1.5615751859710638</v>
      </c>
      <c r="M139">
        <f t="shared" ref="M139:M202" si="8">(L139-K139)^2</f>
        <v>2.0690659456141796</v>
      </c>
    </row>
    <row r="140" spans="6:13">
      <c r="F140">
        <v>131</v>
      </c>
      <c r="G140">
        <v>3</v>
      </c>
      <c r="H140">
        <v>8</v>
      </c>
      <c r="I140">
        <v>17</v>
      </c>
      <c r="J140">
        <v>27</v>
      </c>
      <c r="K140">
        <f t="shared" si="7"/>
        <v>-10</v>
      </c>
      <c r="L140">
        <f t="shared" si="6"/>
        <v>6.42943396716033</v>
      </c>
      <c r="M140">
        <f t="shared" si="8"/>
        <v>269.92630048128154</v>
      </c>
    </row>
    <row r="141" spans="6:13">
      <c r="F141">
        <v>132</v>
      </c>
      <c r="G141">
        <v>19</v>
      </c>
      <c r="H141">
        <v>13</v>
      </c>
      <c r="I141">
        <v>34</v>
      </c>
      <c r="J141">
        <v>20</v>
      </c>
      <c r="K141">
        <f t="shared" si="7"/>
        <v>14</v>
      </c>
      <c r="L141">
        <f t="shared" si="6"/>
        <v>1.1532268594158341</v>
      </c>
      <c r="M141">
        <f t="shared" si="8"/>
        <v>165.03958012563473</v>
      </c>
    </row>
    <row r="142" spans="6:13">
      <c r="F142">
        <v>133</v>
      </c>
      <c r="G142">
        <v>16</v>
      </c>
      <c r="H142">
        <v>21</v>
      </c>
      <c r="I142">
        <v>0</v>
      </c>
      <c r="J142">
        <v>24</v>
      </c>
      <c r="K142">
        <f t="shared" si="7"/>
        <v>-24</v>
      </c>
      <c r="L142">
        <f t="shared" si="6"/>
        <v>3.4664848515072277</v>
      </c>
      <c r="M142">
        <f t="shared" si="8"/>
        <v>754.40779009807602</v>
      </c>
    </row>
    <row r="143" spans="6:13">
      <c r="F143">
        <v>134</v>
      </c>
      <c r="G143">
        <v>9</v>
      </c>
      <c r="H143">
        <v>23</v>
      </c>
      <c r="I143">
        <v>3</v>
      </c>
      <c r="J143">
        <v>36</v>
      </c>
      <c r="K143">
        <f t="shared" si="7"/>
        <v>-33</v>
      </c>
      <c r="L143">
        <f t="shared" si="6"/>
        <v>-13.143505264188944</v>
      </c>
      <c r="M143">
        <f t="shared" si="8"/>
        <v>394.2803831932921</v>
      </c>
    </row>
    <row r="144" spans="6:13">
      <c r="F144">
        <v>135</v>
      </c>
      <c r="G144">
        <v>4</v>
      </c>
      <c r="H144">
        <v>28</v>
      </c>
      <c r="I144">
        <v>20</v>
      </c>
      <c r="J144">
        <v>23</v>
      </c>
      <c r="K144">
        <f t="shared" si="7"/>
        <v>-3</v>
      </c>
      <c r="L144">
        <f t="shared" si="6"/>
        <v>-6.0690177799489318</v>
      </c>
      <c r="M144">
        <f t="shared" si="8"/>
        <v>9.4188701336426703</v>
      </c>
    </row>
    <row r="145" spans="6:13">
      <c r="F145">
        <v>136</v>
      </c>
      <c r="G145">
        <v>5</v>
      </c>
      <c r="H145">
        <v>27</v>
      </c>
      <c r="I145">
        <v>22</v>
      </c>
      <c r="J145">
        <v>25</v>
      </c>
      <c r="K145">
        <f t="shared" si="7"/>
        <v>-3</v>
      </c>
      <c r="L145">
        <f t="shared" si="6"/>
        <v>-13.271963278589931</v>
      </c>
      <c r="M145">
        <f t="shared" si="8"/>
        <v>105.5132295967</v>
      </c>
    </row>
    <row r="146" spans="6:13">
      <c r="F146">
        <v>137</v>
      </c>
      <c r="G146">
        <v>7</v>
      </c>
      <c r="H146">
        <v>30</v>
      </c>
      <c r="I146">
        <v>7</v>
      </c>
      <c r="J146">
        <v>20</v>
      </c>
      <c r="K146">
        <f t="shared" si="7"/>
        <v>-13</v>
      </c>
      <c r="L146">
        <f t="shared" si="6"/>
        <v>0.65422158272125319</v>
      </c>
      <c r="M146">
        <f t="shared" si="8"/>
        <v>186.43776703005085</v>
      </c>
    </row>
    <row r="147" spans="6:13">
      <c r="F147">
        <v>138</v>
      </c>
      <c r="G147">
        <v>24</v>
      </c>
      <c r="H147">
        <v>14</v>
      </c>
      <c r="I147">
        <v>20</v>
      </c>
      <c r="J147">
        <v>7</v>
      </c>
      <c r="K147">
        <f t="shared" si="7"/>
        <v>13</v>
      </c>
      <c r="L147">
        <f t="shared" si="6"/>
        <v>9.1923640811884155</v>
      </c>
      <c r="M147">
        <f t="shared" si="8"/>
        <v>14.498091290224139</v>
      </c>
    </row>
    <row r="148" spans="6:13">
      <c r="F148">
        <v>139</v>
      </c>
      <c r="G148">
        <v>22</v>
      </c>
      <c r="H148">
        <v>26</v>
      </c>
      <c r="I148">
        <v>34</v>
      </c>
      <c r="J148">
        <v>24</v>
      </c>
      <c r="K148">
        <f t="shared" si="7"/>
        <v>10</v>
      </c>
      <c r="L148">
        <f t="shared" si="6"/>
        <v>6.3197657202867328</v>
      </c>
      <c r="M148">
        <f t="shared" si="8"/>
        <v>13.544124353576631</v>
      </c>
    </row>
    <row r="149" spans="6:13">
      <c r="F149">
        <v>140</v>
      </c>
      <c r="G149">
        <v>1</v>
      </c>
      <c r="H149">
        <v>11</v>
      </c>
      <c r="I149">
        <v>45</v>
      </c>
      <c r="J149">
        <v>38</v>
      </c>
      <c r="K149">
        <f t="shared" si="7"/>
        <v>7</v>
      </c>
      <c r="L149">
        <f t="shared" si="6"/>
        <v>5.8331999537452379</v>
      </c>
      <c r="M149">
        <f t="shared" si="8"/>
        <v>1.3614223479401149</v>
      </c>
    </row>
    <row r="150" spans="6:13">
      <c r="F150">
        <v>141</v>
      </c>
      <c r="G150">
        <v>10</v>
      </c>
      <c r="H150">
        <v>31</v>
      </c>
      <c r="I150">
        <v>10</v>
      </c>
      <c r="J150">
        <v>17</v>
      </c>
      <c r="K150">
        <f t="shared" si="7"/>
        <v>-7</v>
      </c>
      <c r="L150">
        <f t="shared" si="6"/>
        <v>5.2040342760476372</v>
      </c>
      <c r="M150">
        <f t="shared" si="8"/>
        <v>148.93845261094555</v>
      </c>
    </row>
    <row r="151" spans="6:13">
      <c r="F151">
        <v>142</v>
      </c>
      <c r="G151">
        <v>18</v>
      </c>
      <c r="H151">
        <v>25</v>
      </c>
      <c r="I151">
        <v>17</v>
      </c>
      <c r="J151">
        <v>24</v>
      </c>
      <c r="K151">
        <f t="shared" si="7"/>
        <v>-7</v>
      </c>
      <c r="L151">
        <f t="shared" si="6"/>
        <v>-7.9615583471926481</v>
      </c>
      <c r="M151">
        <f t="shared" si="8"/>
        <v>0.92459445505585713</v>
      </c>
    </row>
    <row r="152" spans="6:13">
      <c r="F152">
        <v>143</v>
      </c>
      <c r="G152">
        <v>17</v>
      </c>
      <c r="H152">
        <v>20</v>
      </c>
      <c r="I152">
        <v>28</v>
      </c>
      <c r="J152">
        <v>16</v>
      </c>
      <c r="K152">
        <f t="shared" si="7"/>
        <v>12</v>
      </c>
      <c r="L152">
        <f t="shared" si="6"/>
        <v>-1.497785211871032</v>
      </c>
      <c r="M152">
        <f t="shared" si="8"/>
        <v>182.19020562580431</v>
      </c>
    </row>
    <row r="153" spans="6:13">
      <c r="F153">
        <v>144</v>
      </c>
      <c r="G153">
        <v>11</v>
      </c>
      <c r="H153">
        <v>12</v>
      </c>
      <c r="I153">
        <v>27</v>
      </c>
      <c r="J153">
        <v>29</v>
      </c>
      <c r="K153">
        <f t="shared" si="7"/>
        <v>-2</v>
      </c>
      <c r="L153">
        <f t="shared" si="6"/>
        <v>-11.170431856982727</v>
      </c>
      <c r="M153">
        <f t="shared" si="8"/>
        <v>84.096820443563672</v>
      </c>
    </row>
    <row r="154" spans="6:13">
      <c r="F154">
        <v>145</v>
      </c>
      <c r="G154">
        <v>9</v>
      </c>
      <c r="H154">
        <v>10</v>
      </c>
      <c r="I154">
        <v>24</v>
      </c>
      <c r="J154">
        <v>26</v>
      </c>
      <c r="K154">
        <f t="shared" si="7"/>
        <v>-2</v>
      </c>
      <c r="L154">
        <f t="shared" si="6"/>
        <v>-3.2657963841327944</v>
      </c>
      <c r="M154">
        <f t="shared" si="8"/>
        <v>1.6022404860836568</v>
      </c>
    </row>
    <row r="155" spans="6:13">
      <c r="F155">
        <v>146</v>
      </c>
      <c r="G155">
        <v>5</v>
      </c>
      <c r="H155">
        <v>2</v>
      </c>
      <c r="I155">
        <v>7</v>
      </c>
      <c r="J155">
        <v>10</v>
      </c>
      <c r="K155">
        <f t="shared" si="7"/>
        <v>-3</v>
      </c>
      <c r="L155">
        <f t="shared" si="6"/>
        <v>-2.1174660926725863</v>
      </c>
      <c r="M155">
        <f t="shared" si="8"/>
        <v>0.77886609758259195</v>
      </c>
    </row>
    <row r="156" spans="6:13">
      <c r="F156">
        <v>147</v>
      </c>
      <c r="G156">
        <v>14</v>
      </c>
      <c r="H156">
        <v>3</v>
      </c>
      <c r="I156">
        <v>21</v>
      </c>
      <c r="J156">
        <v>24</v>
      </c>
      <c r="K156">
        <f t="shared" si="7"/>
        <v>-3</v>
      </c>
      <c r="L156">
        <f t="shared" si="6"/>
        <v>-0.53654083308360345</v>
      </c>
      <c r="M156">
        <f t="shared" si="8"/>
        <v>6.0686310670644268</v>
      </c>
    </row>
    <row r="157" spans="6:13">
      <c r="F157">
        <v>148</v>
      </c>
      <c r="G157">
        <v>8</v>
      </c>
      <c r="H157">
        <v>7</v>
      </c>
      <c r="I157">
        <v>18</v>
      </c>
      <c r="J157">
        <v>0</v>
      </c>
      <c r="K157">
        <f t="shared" si="7"/>
        <v>18</v>
      </c>
      <c r="L157">
        <f t="shared" si="6"/>
        <v>4.8910082726712147</v>
      </c>
      <c r="M157">
        <f t="shared" si="8"/>
        <v>171.84566410717454</v>
      </c>
    </row>
    <row r="158" spans="6:13">
      <c r="F158">
        <v>149</v>
      </c>
      <c r="G158">
        <v>4</v>
      </c>
      <c r="H158">
        <v>16</v>
      </c>
      <c r="I158">
        <v>27</v>
      </c>
      <c r="J158">
        <v>34</v>
      </c>
      <c r="K158">
        <f t="shared" si="7"/>
        <v>-7</v>
      </c>
      <c r="L158">
        <f t="shared" si="6"/>
        <v>-9.2168989784438562</v>
      </c>
      <c r="M158">
        <f t="shared" si="8"/>
        <v>4.9146410806254135</v>
      </c>
    </row>
    <row r="159" spans="6:13">
      <c r="F159">
        <v>150</v>
      </c>
      <c r="G159">
        <v>30</v>
      </c>
      <c r="H159">
        <v>24</v>
      </c>
      <c r="I159">
        <v>24</v>
      </c>
      <c r="J159">
        <v>34</v>
      </c>
      <c r="K159">
        <f t="shared" si="7"/>
        <v>-10</v>
      </c>
      <c r="L159">
        <f t="shared" si="6"/>
        <v>-7.9066934439599397</v>
      </c>
      <c r="M159">
        <f t="shared" si="8"/>
        <v>4.3819323375602979</v>
      </c>
    </row>
    <row r="160" spans="6:13">
      <c r="F160">
        <v>151</v>
      </c>
      <c r="G160">
        <v>15</v>
      </c>
      <c r="H160">
        <v>28</v>
      </c>
      <c r="I160">
        <v>19</v>
      </c>
      <c r="J160">
        <v>7</v>
      </c>
      <c r="K160">
        <f t="shared" si="7"/>
        <v>12</v>
      </c>
      <c r="L160">
        <f t="shared" si="6"/>
        <v>2.9008379918931011</v>
      </c>
      <c r="M160">
        <f t="shared" si="8"/>
        <v>82.794749249775961</v>
      </c>
    </row>
    <row r="161" spans="6:13">
      <c r="F161">
        <v>152</v>
      </c>
      <c r="G161">
        <v>13</v>
      </c>
      <c r="H161">
        <v>27</v>
      </c>
      <c r="I161">
        <v>21</v>
      </c>
      <c r="J161">
        <v>40</v>
      </c>
      <c r="K161">
        <f t="shared" si="7"/>
        <v>-19</v>
      </c>
      <c r="L161">
        <f t="shared" si="6"/>
        <v>-8.1226532117379815</v>
      </c>
      <c r="M161">
        <f t="shared" si="8"/>
        <v>118.31667315211405</v>
      </c>
    </row>
    <row r="162" spans="6:13">
      <c r="F162">
        <v>153</v>
      </c>
      <c r="G162">
        <v>23</v>
      </c>
      <c r="H162">
        <v>31</v>
      </c>
      <c r="I162">
        <v>3</v>
      </c>
      <c r="J162">
        <v>13</v>
      </c>
      <c r="K162">
        <f t="shared" si="7"/>
        <v>-10</v>
      </c>
      <c r="L162">
        <f t="shared" si="6"/>
        <v>15.081743156103787</v>
      </c>
      <c r="M162">
        <f t="shared" si="8"/>
        <v>629.09383974875914</v>
      </c>
    </row>
    <row r="163" spans="6:13">
      <c r="F163">
        <v>154</v>
      </c>
      <c r="G163">
        <v>26</v>
      </c>
      <c r="H163">
        <v>1</v>
      </c>
      <c r="I163">
        <v>17</v>
      </c>
      <c r="J163">
        <v>20</v>
      </c>
      <c r="K163">
        <f t="shared" si="7"/>
        <v>-3</v>
      </c>
      <c r="L163">
        <f t="shared" si="6"/>
        <v>5.9844558430069172</v>
      </c>
      <c r="M163">
        <f t="shared" si="8"/>
        <v>80.720446794941125</v>
      </c>
    </row>
    <row r="164" spans="6:13">
      <c r="F164">
        <v>155</v>
      </c>
      <c r="G164">
        <v>18</v>
      </c>
      <c r="H164">
        <v>19</v>
      </c>
      <c r="I164">
        <v>34</v>
      </c>
      <c r="J164">
        <v>17</v>
      </c>
      <c r="K164">
        <f t="shared" si="7"/>
        <v>17</v>
      </c>
      <c r="L164">
        <f t="shared" si="6"/>
        <v>11.213545173908059</v>
      </c>
      <c r="M164">
        <f t="shared" si="8"/>
        <v>33.483059454402714</v>
      </c>
    </row>
    <row r="165" spans="6:13">
      <c r="F165">
        <v>156</v>
      </c>
      <c r="G165">
        <v>20</v>
      </c>
      <c r="H165">
        <v>22</v>
      </c>
      <c r="I165">
        <v>10</v>
      </c>
      <c r="J165">
        <v>28</v>
      </c>
      <c r="K165">
        <f t="shared" si="7"/>
        <v>-18</v>
      </c>
      <c r="L165">
        <f t="shared" si="6"/>
        <v>-3.4875599221385523</v>
      </c>
      <c r="M165">
        <f t="shared" si="8"/>
        <v>210.61091701351921</v>
      </c>
    </row>
    <row r="166" spans="6:13">
      <c r="F166">
        <v>157</v>
      </c>
      <c r="G166">
        <v>17</v>
      </c>
      <c r="H166">
        <v>6</v>
      </c>
      <c r="I166">
        <v>6</v>
      </c>
      <c r="J166">
        <v>13</v>
      </c>
      <c r="K166">
        <f t="shared" si="7"/>
        <v>-7</v>
      </c>
      <c r="L166">
        <f t="shared" si="6"/>
        <v>-9.6327075817888002</v>
      </c>
      <c r="M166">
        <f t="shared" si="8"/>
        <v>6.9311492112082318</v>
      </c>
    </row>
    <row r="167" spans="6:13">
      <c r="F167">
        <v>158</v>
      </c>
      <c r="G167">
        <v>25</v>
      </c>
      <c r="H167">
        <v>29</v>
      </c>
      <c r="I167">
        <v>17</v>
      </c>
      <c r="J167">
        <v>24</v>
      </c>
      <c r="K167">
        <f t="shared" si="7"/>
        <v>-7</v>
      </c>
      <c r="L167">
        <f t="shared" si="6"/>
        <v>13.268690264961267</v>
      </c>
      <c r="M167">
        <f t="shared" si="8"/>
        <v>410.81980505693554</v>
      </c>
    </row>
    <row r="168" spans="6:13">
      <c r="F168">
        <v>159</v>
      </c>
      <c r="G168">
        <v>15</v>
      </c>
      <c r="H168">
        <v>23</v>
      </c>
      <c r="I168">
        <v>10</v>
      </c>
      <c r="J168">
        <v>23</v>
      </c>
      <c r="K168">
        <f t="shared" si="7"/>
        <v>-13</v>
      </c>
      <c r="L168">
        <f t="shared" si="6"/>
        <v>-8.3145150443129214</v>
      </c>
      <c r="M168">
        <f t="shared" si="8"/>
        <v>21.953769269969946</v>
      </c>
    </row>
    <row r="169" spans="6:13">
      <c r="F169">
        <v>160</v>
      </c>
      <c r="G169">
        <v>19</v>
      </c>
      <c r="H169">
        <v>5</v>
      </c>
      <c r="I169">
        <v>27</v>
      </c>
      <c r="J169">
        <v>23</v>
      </c>
      <c r="K169">
        <f t="shared" si="7"/>
        <v>4</v>
      </c>
      <c r="L169">
        <f t="shared" si="6"/>
        <v>6.3025369262677833</v>
      </c>
      <c r="M169">
        <f t="shared" si="8"/>
        <v>5.3016762968266908</v>
      </c>
    </row>
    <row r="170" spans="6:13">
      <c r="F170">
        <v>161</v>
      </c>
      <c r="G170">
        <v>16</v>
      </c>
      <c r="H170">
        <v>10</v>
      </c>
      <c r="I170">
        <v>21</v>
      </c>
      <c r="J170">
        <v>10</v>
      </c>
      <c r="K170">
        <f t="shared" si="7"/>
        <v>11</v>
      </c>
      <c r="L170">
        <f t="shared" si="6"/>
        <v>3.9308693134613297</v>
      </c>
      <c r="M170">
        <f t="shared" si="8"/>
        <v>49.972608663362699</v>
      </c>
    </row>
    <row r="171" spans="6:13">
      <c r="F171">
        <v>162</v>
      </c>
      <c r="G171">
        <v>6</v>
      </c>
      <c r="H171">
        <v>11</v>
      </c>
      <c r="I171">
        <v>13</v>
      </c>
      <c r="J171">
        <v>10</v>
      </c>
      <c r="K171">
        <f t="shared" si="7"/>
        <v>3</v>
      </c>
      <c r="L171">
        <f t="shared" si="6"/>
        <v>16.422887151469268</v>
      </c>
      <c r="M171">
        <f t="shared" si="8"/>
        <v>180.17389948107876</v>
      </c>
    </row>
    <row r="172" spans="6:13">
      <c r="F172">
        <v>163</v>
      </c>
      <c r="G172">
        <v>3</v>
      </c>
      <c r="H172">
        <v>13</v>
      </c>
      <c r="I172">
        <v>39</v>
      </c>
      <c r="J172">
        <v>27</v>
      </c>
      <c r="K172">
        <f t="shared" si="7"/>
        <v>12</v>
      </c>
      <c r="L172">
        <f t="shared" si="6"/>
        <v>9.535189640681665</v>
      </c>
      <c r="M172">
        <f t="shared" si="8"/>
        <v>6.0752901074029797</v>
      </c>
    </row>
    <row r="173" spans="6:13">
      <c r="F173">
        <v>164</v>
      </c>
      <c r="G173">
        <v>24</v>
      </c>
      <c r="H173">
        <v>17</v>
      </c>
      <c r="I173">
        <v>21</v>
      </c>
      <c r="J173">
        <v>16</v>
      </c>
      <c r="K173">
        <f t="shared" si="7"/>
        <v>5</v>
      </c>
      <c r="L173">
        <f t="shared" si="6"/>
        <v>14.96124062681638</v>
      </c>
      <c r="M173">
        <f t="shared" si="8"/>
        <v>99.226314825337198</v>
      </c>
    </row>
    <row r="174" spans="6:13">
      <c r="F174">
        <v>165</v>
      </c>
      <c r="G174">
        <v>21</v>
      </c>
      <c r="H174">
        <v>18</v>
      </c>
      <c r="I174">
        <v>16</v>
      </c>
      <c r="J174">
        <v>17</v>
      </c>
      <c r="K174">
        <f t="shared" si="7"/>
        <v>-1</v>
      </c>
      <c r="L174">
        <f t="shared" si="6"/>
        <v>-1.8391895963949016</v>
      </c>
      <c r="M174">
        <f t="shared" si="8"/>
        <v>0.70423917869743791</v>
      </c>
    </row>
    <row r="175" spans="6:13">
      <c r="F175">
        <v>166</v>
      </c>
      <c r="G175">
        <v>2</v>
      </c>
      <c r="H175">
        <v>25</v>
      </c>
      <c r="I175">
        <v>6</v>
      </c>
      <c r="J175">
        <v>35</v>
      </c>
      <c r="K175">
        <f t="shared" si="7"/>
        <v>-29</v>
      </c>
      <c r="L175">
        <f t="shared" si="6"/>
        <v>-16.998277541347072</v>
      </c>
      <c r="M175">
        <f t="shared" si="8"/>
        <v>144.04134197453408</v>
      </c>
    </row>
    <row r="176" spans="6:13">
      <c r="F176">
        <v>167</v>
      </c>
      <c r="G176">
        <v>7</v>
      </c>
      <c r="H176">
        <v>29</v>
      </c>
      <c r="I176">
        <v>13</v>
      </c>
      <c r="J176">
        <v>16</v>
      </c>
      <c r="K176">
        <f t="shared" si="7"/>
        <v>-3</v>
      </c>
      <c r="L176">
        <f t="shared" si="6"/>
        <v>-4.6036281724726003</v>
      </c>
      <c r="M176">
        <f t="shared" si="8"/>
        <v>2.5716233155478117</v>
      </c>
    </row>
    <row r="177" spans="6:13">
      <c r="F177">
        <v>168</v>
      </c>
      <c r="G177">
        <v>8</v>
      </c>
      <c r="H177">
        <v>30</v>
      </c>
      <c r="I177">
        <v>15</v>
      </c>
      <c r="J177">
        <v>31</v>
      </c>
      <c r="K177">
        <f t="shared" si="7"/>
        <v>-16</v>
      </c>
      <c r="L177">
        <f t="shared" si="6"/>
        <v>3.4245975842761895</v>
      </c>
      <c r="M177">
        <f t="shared" si="8"/>
        <v>377.31499131106835</v>
      </c>
    </row>
    <row r="178" spans="6:13">
      <c r="F178">
        <v>169</v>
      </c>
      <c r="G178">
        <v>28</v>
      </c>
      <c r="H178">
        <v>26</v>
      </c>
      <c r="I178">
        <v>13</v>
      </c>
      <c r="J178">
        <v>10</v>
      </c>
      <c r="K178">
        <f t="shared" si="7"/>
        <v>3</v>
      </c>
      <c r="L178">
        <f t="shared" si="6"/>
        <v>0.46830532978323525</v>
      </c>
      <c r="M178">
        <f t="shared" si="8"/>
        <v>6.4094779032039728</v>
      </c>
    </row>
    <row r="179" spans="6:13">
      <c r="F179">
        <v>170</v>
      </c>
      <c r="G179">
        <v>22</v>
      </c>
      <c r="H179">
        <v>1</v>
      </c>
      <c r="I179">
        <v>31</v>
      </c>
      <c r="J179">
        <v>34</v>
      </c>
      <c r="K179">
        <f t="shared" si="7"/>
        <v>-3</v>
      </c>
      <c r="L179">
        <f t="shared" si="6"/>
        <v>10.183589292177372</v>
      </c>
      <c r="M179">
        <f t="shared" si="8"/>
        <v>173.80702662481386</v>
      </c>
    </row>
    <row r="180" spans="6:13">
      <c r="F180">
        <v>171</v>
      </c>
      <c r="G180">
        <v>31</v>
      </c>
      <c r="H180">
        <v>9</v>
      </c>
      <c r="I180">
        <v>14</v>
      </c>
      <c r="J180">
        <v>20</v>
      </c>
      <c r="K180">
        <f t="shared" si="7"/>
        <v>-6</v>
      </c>
      <c r="L180">
        <f t="shared" si="6"/>
        <v>4.4236589214339919</v>
      </c>
      <c r="M180">
        <f t="shared" si="8"/>
        <v>108.65266531039045</v>
      </c>
    </row>
    <row r="181" spans="6:13">
      <c r="F181">
        <v>172</v>
      </c>
      <c r="G181">
        <v>27</v>
      </c>
      <c r="H181">
        <v>4</v>
      </c>
      <c r="I181">
        <v>35</v>
      </c>
      <c r="J181">
        <v>0</v>
      </c>
      <c r="K181">
        <f t="shared" si="7"/>
        <v>35</v>
      </c>
      <c r="L181">
        <f t="shared" si="6"/>
        <v>18.189910799559566</v>
      </c>
      <c r="M181">
        <f t="shared" si="8"/>
        <v>282.57909892676412</v>
      </c>
    </row>
    <row r="182" spans="6:13">
      <c r="F182">
        <v>173</v>
      </c>
      <c r="G182">
        <v>14</v>
      </c>
      <c r="H182">
        <v>12</v>
      </c>
      <c r="I182">
        <v>21</v>
      </c>
      <c r="J182">
        <v>28</v>
      </c>
      <c r="K182">
        <f t="shared" si="7"/>
        <v>-7</v>
      </c>
      <c r="L182">
        <f t="shared" si="6"/>
        <v>-2.8526402839068501</v>
      </c>
      <c r="M182">
        <f t="shared" si="8"/>
        <v>17.200592614672253</v>
      </c>
    </row>
    <row r="183" spans="6:13">
      <c r="F183">
        <v>174</v>
      </c>
      <c r="G183">
        <v>4</v>
      </c>
      <c r="H183">
        <v>5</v>
      </c>
      <c r="I183">
        <v>25</v>
      </c>
      <c r="J183">
        <v>24</v>
      </c>
      <c r="K183">
        <f t="shared" si="7"/>
        <v>1</v>
      </c>
      <c r="L183">
        <f t="shared" si="6"/>
        <v>1.4439492923791999</v>
      </c>
      <c r="M183">
        <f t="shared" si="8"/>
        <v>0.1970909742039923</v>
      </c>
    </row>
    <row r="184" spans="6:13">
      <c r="F184">
        <v>175</v>
      </c>
      <c r="G184">
        <v>12</v>
      </c>
      <c r="H184">
        <v>6</v>
      </c>
      <c r="I184">
        <v>17</v>
      </c>
      <c r="J184">
        <v>7</v>
      </c>
      <c r="K184">
        <f t="shared" si="7"/>
        <v>10</v>
      </c>
      <c r="L184">
        <f t="shared" si="6"/>
        <v>1.109441518862293</v>
      </c>
      <c r="M184">
        <f t="shared" si="8"/>
        <v>79.042030106529594</v>
      </c>
    </row>
    <row r="185" spans="6:13">
      <c r="F185">
        <v>176</v>
      </c>
      <c r="G185">
        <v>18</v>
      </c>
      <c r="H185">
        <v>8</v>
      </c>
      <c r="I185">
        <v>27</v>
      </c>
      <c r="J185">
        <v>16</v>
      </c>
      <c r="K185">
        <f t="shared" si="7"/>
        <v>11</v>
      </c>
      <c r="L185">
        <f t="shared" si="6"/>
        <v>7.1403840886862824</v>
      </c>
      <c r="M185">
        <f t="shared" si="8"/>
        <v>14.896634982866019</v>
      </c>
    </row>
    <row r="186" spans="6:13">
      <c r="F186">
        <v>177</v>
      </c>
      <c r="G186">
        <v>29</v>
      </c>
      <c r="H186">
        <v>11</v>
      </c>
      <c r="I186">
        <v>15</v>
      </c>
      <c r="J186">
        <v>12</v>
      </c>
      <c r="K186">
        <f t="shared" si="7"/>
        <v>3</v>
      </c>
      <c r="L186">
        <f t="shared" si="6"/>
        <v>12.740679694381928</v>
      </c>
      <c r="M186">
        <f t="shared" si="8"/>
        <v>94.880840908544414</v>
      </c>
    </row>
    <row r="187" spans="6:13">
      <c r="F187">
        <v>178</v>
      </c>
      <c r="G187">
        <v>7</v>
      </c>
      <c r="H187">
        <v>14</v>
      </c>
      <c r="I187">
        <v>10</v>
      </c>
      <c r="J187">
        <v>14</v>
      </c>
      <c r="K187">
        <f t="shared" si="7"/>
        <v>-4</v>
      </c>
      <c r="L187">
        <f t="shared" si="6"/>
        <v>-2.3013723222828282</v>
      </c>
      <c r="M187">
        <f t="shared" si="8"/>
        <v>2.8853359875068323</v>
      </c>
    </row>
    <row r="188" spans="6:13">
      <c r="F188">
        <v>179</v>
      </c>
      <c r="G188">
        <v>2</v>
      </c>
      <c r="H188">
        <v>19</v>
      </c>
      <c r="I188">
        <v>10</v>
      </c>
      <c r="J188">
        <v>28</v>
      </c>
      <c r="K188">
        <f t="shared" si="7"/>
        <v>-18</v>
      </c>
      <c r="L188">
        <f t="shared" si="6"/>
        <v>2.1768259797536382</v>
      </c>
      <c r="M188">
        <f t="shared" si="8"/>
        <v>407.10430661726133</v>
      </c>
    </row>
    <row r="189" spans="6:13">
      <c r="F189">
        <v>180</v>
      </c>
      <c r="G189">
        <v>9</v>
      </c>
      <c r="H189">
        <v>20</v>
      </c>
      <c r="I189">
        <v>20</v>
      </c>
      <c r="J189">
        <v>13</v>
      </c>
      <c r="K189">
        <f t="shared" si="7"/>
        <v>7</v>
      </c>
      <c r="L189">
        <f t="shared" si="6"/>
        <v>-2.1714204252315881</v>
      </c>
      <c r="M189">
        <f t="shared" si="8"/>
        <v>84.114952616355168</v>
      </c>
    </row>
    <row r="190" spans="6:13">
      <c r="F190">
        <v>181</v>
      </c>
      <c r="G190">
        <v>23</v>
      </c>
      <c r="H190">
        <v>26</v>
      </c>
      <c r="I190">
        <v>24</v>
      </c>
      <c r="J190">
        <v>14</v>
      </c>
      <c r="K190">
        <f t="shared" si="7"/>
        <v>10</v>
      </c>
      <c r="L190">
        <f t="shared" si="6"/>
        <v>11.683658365989258</v>
      </c>
      <c r="M190">
        <f t="shared" si="8"/>
        <v>2.8347054933656177</v>
      </c>
    </row>
    <row r="191" spans="6:13">
      <c r="F191">
        <v>182</v>
      </c>
      <c r="G191">
        <v>25</v>
      </c>
      <c r="H191">
        <v>27</v>
      </c>
      <c r="I191">
        <v>27</v>
      </c>
      <c r="J191">
        <v>14</v>
      </c>
      <c r="K191">
        <f t="shared" si="7"/>
        <v>13</v>
      </c>
      <c r="L191">
        <f t="shared" si="6"/>
        <v>10.085044897662282</v>
      </c>
      <c r="M191">
        <f t="shared" si="8"/>
        <v>8.4969632486446951</v>
      </c>
    </row>
    <row r="192" spans="6:13">
      <c r="F192">
        <v>183</v>
      </c>
      <c r="G192">
        <v>17</v>
      </c>
      <c r="H192">
        <v>30</v>
      </c>
      <c r="I192">
        <v>42</v>
      </c>
      <c r="J192">
        <v>24</v>
      </c>
      <c r="K192">
        <f t="shared" si="7"/>
        <v>18</v>
      </c>
      <c r="L192">
        <f t="shared" si="6"/>
        <v>-0.69265036950760583</v>
      </c>
      <c r="M192">
        <f t="shared" si="8"/>
        <v>349.4151778366529</v>
      </c>
    </row>
    <row r="193" spans="6:13">
      <c r="F193">
        <v>184</v>
      </c>
      <c r="G193">
        <v>1</v>
      </c>
      <c r="H193">
        <v>31</v>
      </c>
      <c r="I193">
        <v>10</v>
      </c>
      <c r="J193">
        <v>20</v>
      </c>
      <c r="K193">
        <f t="shared" si="7"/>
        <v>-10</v>
      </c>
      <c r="L193">
        <f t="shared" si="6"/>
        <v>1.6548934893401688</v>
      </c>
      <c r="M193">
        <f t="shared" si="8"/>
        <v>135.83654224786383</v>
      </c>
    </row>
    <row r="194" spans="6:13">
      <c r="F194">
        <v>185</v>
      </c>
      <c r="G194">
        <v>22</v>
      </c>
      <c r="H194">
        <v>15</v>
      </c>
      <c r="I194">
        <v>28</v>
      </c>
      <c r="J194">
        <v>26</v>
      </c>
      <c r="K194">
        <f t="shared" si="7"/>
        <v>2</v>
      </c>
      <c r="L194">
        <f t="shared" si="6"/>
        <v>7.191886940842954</v>
      </c>
      <c r="M194">
        <f t="shared" si="8"/>
        <v>26.955690006495608</v>
      </c>
    </row>
    <row r="195" spans="6:13">
      <c r="F195">
        <v>186</v>
      </c>
      <c r="G195">
        <v>24</v>
      </c>
      <c r="H195">
        <v>21</v>
      </c>
      <c r="I195">
        <v>18</v>
      </c>
      <c r="J195">
        <v>7</v>
      </c>
      <c r="K195">
        <f t="shared" si="7"/>
        <v>11</v>
      </c>
      <c r="L195">
        <f t="shared" si="6"/>
        <v>9.7840627229737631</v>
      </c>
      <c r="M195">
        <f t="shared" si="8"/>
        <v>1.4785034616619794</v>
      </c>
    </row>
    <row r="196" spans="6:13">
      <c r="F196">
        <v>187</v>
      </c>
      <c r="G196">
        <v>10</v>
      </c>
      <c r="H196">
        <v>28</v>
      </c>
      <c r="I196">
        <v>20</v>
      </c>
      <c r="J196">
        <v>7</v>
      </c>
      <c r="K196">
        <f t="shared" si="7"/>
        <v>13</v>
      </c>
      <c r="L196">
        <f t="shared" si="6"/>
        <v>3.4582764272661515</v>
      </c>
      <c r="M196">
        <f t="shared" si="8"/>
        <v>91.044488738464807</v>
      </c>
    </row>
    <row r="197" spans="6:13">
      <c r="F197">
        <v>188</v>
      </c>
      <c r="G197">
        <v>16</v>
      </c>
      <c r="H197">
        <v>13</v>
      </c>
      <c r="I197">
        <v>41</v>
      </c>
      <c r="J197">
        <v>6</v>
      </c>
      <c r="K197">
        <f t="shared" si="7"/>
        <v>35</v>
      </c>
      <c r="L197">
        <f t="shared" si="6"/>
        <v>7.6321704750873849</v>
      </c>
      <c r="M197">
        <f t="shared" si="8"/>
        <v>748.99809290467863</v>
      </c>
    </row>
    <row r="198" spans="6:13">
      <c r="F198">
        <v>189</v>
      </c>
      <c r="G198">
        <v>20</v>
      </c>
      <c r="H198">
        <v>1</v>
      </c>
      <c r="I198">
        <v>17</v>
      </c>
      <c r="J198">
        <v>13</v>
      </c>
      <c r="K198">
        <f t="shared" si="7"/>
        <v>4</v>
      </c>
      <c r="L198">
        <f t="shared" si="6"/>
        <v>4.575397098922541</v>
      </c>
      <c r="M198">
        <f t="shared" si="8"/>
        <v>0.33108182144847642</v>
      </c>
    </row>
    <row r="199" spans="6:13">
      <c r="F199">
        <v>190</v>
      </c>
      <c r="G199">
        <v>26</v>
      </c>
      <c r="H199">
        <v>22</v>
      </c>
      <c r="I199">
        <v>6</v>
      </c>
      <c r="J199">
        <v>13</v>
      </c>
      <c r="K199">
        <f t="shared" si="7"/>
        <v>-7</v>
      </c>
      <c r="L199">
        <f t="shared" si="6"/>
        <v>-2.078501178054176</v>
      </c>
      <c r="M199">
        <f t="shared" si="8"/>
        <v>24.221150654414135</v>
      </c>
    </row>
    <row r="200" spans="6:13">
      <c r="F200">
        <v>191</v>
      </c>
      <c r="G200">
        <v>13</v>
      </c>
      <c r="H200">
        <v>2</v>
      </c>
      <c r="I200">
        <v>41</v>
      </c>
      <c r="J200">
        <v>27</v>
      </c>
      <c r="K200">
        <f t="shared" si="7"/>
        <v>14</v>
      </c>
      <c r="L200">
        <f t="shared" si="6"/>
        <v>3.0318439741793628</v>
      </c>
      <c r="M200">
        <f t="shared" si="8"/>
        <v>120.30044660674554</v>
      </c>
    </row>
    <row r="201" spans="6:13">
      <c r="F201">
        <v>192</v>
      </c>
      <c r="G201">
        <v>21</v>
      </c>
      <c r="H201">
        <v>7</v>
      </c>
      <c r="I201">
        <v>15</v>
      </c>
      <c r="J201">
        <v>14</v>
      </c>
      <c r="K201">
        <f t="shared" si="7"/>
        <v>1</v>
      </c>
      <c r="L201">
        <f t="shared" si="6"/>
        <v>5.9509382227300378</v>
      </c>
      <c r="M201">
        <f t="shared" si="8"/>
        <v>24.511789285289264</v>
      </c>
    </row>
    <row r="202" spans="6:13">
      <c r="F202">
        <v>193</v>
      </c>
      <c r="G202">
        <v>15</v>
      </c>
      <c r="H202">
        <v>10</v>
      </c>
      <c r="I202">
        <v>26</v>
      </c>
      <c r="J202">
        <v>23</v>
      </c>
      <c r="K202">
        <f t="shared" si="7"/>
        <v>3</v>
      </c>
      <c r="L202">
        <f t="shared" ref="L202:L265" si="9">home_edge+VLOOKUP(G202,lookup,3)-VLOOKUP(H202,lookup,3)</f>
        <v>1.5631938357432278</v>
      </c>
      <c r="M202">
        <f t="shared" si="8"/>
        <v>2.0644119536462586</v>
      </c>
    </row>
    <row r="203" spans="6:13">
      <c r="F203">
        <v>194</v>
      </c>
      <c r="G203">
        <v>8</v>
      </c>
      <c r="H203">
        <v>14</v>
      </c>
      <c r="I203">
        <v>10</v>
      </c>
      <c r="J203">
        <v>15</v>
      </c>
      <c r="K203">
        <f t="shared" ref="K203:K265" si="10">I203-J203</f>
        <v>-5</v>
      </c>
      <c r="L203">
        <f t="shared" si="9"/>
        <v>0.46900367927210818</v>
      </c>
      <c r="M203">
        <f t="shared" ref="M203:M265" si="11">(L203-K203)^2</f>
        <v>29.910001243891852</v>
      </c>
    </row>
    <row r="204" spans="6:13">
      <c r="F204">
        <v>195</v>
      </c>
      <c r="G204">
        <v>11</v>
      </c>
      <c r="H204">
        <v>17</v>
      </c>
      <c r="I204">
        <v>27</v>
      </c>
      <c r="J204">
        <v>24</v>
      </c>
      <c r="K204">
        <f t="shared" si="10"/>
        <v>3</v>
      </c>
      <c r="L204">
        <f t="shared" si="9"/>
        <v>-0.42828275633163315</v>
      </c>
      <c r="M204">
        <f t="shared" si="11"/>
        <v>11.753122657360819</v>
      </c>
    </row>
    <row r="205" spans="6:13">
      <c r="F205">
        <v>196</v>
      </c>
      <c r="G205">
        <v>4</v>
      </c>
      <c r="H205">
        <v>18</v>
      </c>
      <c r="I205">
        <v>9</v>
      </c>
      <c r="J205">
        <v>12</v>
      </c>
      <c r="K205">
        <f t="shared" si="10"/>
        <v>-3</v>
      </c>
      <c r="L205">
        <f t="shared" si="9"/>
        <v>-11.830868265564087</v>
      </c>
      <c r="M205">
        <f t="shared" si="11"/>
        <v>77.984234323746861</v>
      </c>
    </row>
    <row r="206" spans="6:13">
      <c r="F206">
        <v>197</v>
      </c>
      <c r="G206">
        <v>31</v>
      </c>
      <c r="H206">
        <v>23</v>
      </c>
      <c r="I206">
        <v>6</v>
      </c>
      <c r="J206">
        <v>20</v>
      </c>
      <c r="K206">
        <f t="shared" si="10"/>
        <v>-14</v>
      </c>
      <c r="L206">
        <f t="shared" si="9"/>
        <v>-10.84047861387123</v>
      </c>
      <c r="M206">
        <f t="shared" si="11"/>
        <v>9.9825753894050617</v>
      </c>
    </row>
    <row r="207" spans="6:13">
      <c r="F207">
        <v>198</v>
      </c>
      <c r="G207">
        <v>6</v>
      </c>
      <c r="H207">
        <v>29</v>
      </c>
      <c r="I207">
        <v>27</v>
      </c>
      <c r="J207">
        <v>3</v>
      </c>
      <c r="K207">
        <f t="shared" si="10"/>
        <v>24</v>
      </c>
      <c r="L207">
        <f t="shared" si="9"/>
        <v>5.8028397282036206</v>
      </c>
      <c r="M207">
        <f t="shared" si="11"/>
        <v>331.1366419574444</v>
      </c>
    </row>
    <row r="208" spans="6:13">
      <c r="F208">
        <v>199</v>
      </c>
      <c r="G208">
        <v>27</v>
      </c>
      <c r="H208">
        <v>16</v>
      </c>
      <c r="I208">
        <v>21</v>
      </c>
      <c r="J208">
        <v>0</v>
      </c>
      <c r="K208">
        <f t="shared" si="10"/>
        <v>21</v>
      </c>
      <c r="L208">
        <f t="shared" si="9"/>
        <v>6.8523795499994318</v>
      </c>
      <c r="M208">
        <f t="shared" si="11"/>
        <v>200.15516439727429</v>
      </c>
    </row>
    <row r="209" spans="6:13">
      <c r="F209">
        <v>200</v>
      </c>
      <c r="G209">
        <v>28</v>
      </c>
      <c r="H209">
        <v>9</v>
      </c>
      <c r="I209">
        <v>29</v>
      </c>
      <c r="J209">
        <v>3</v>
      </c>
      <c r="K209">
        <f t="shared" si="10"/>
        <v>26</v>
      </c>
      <c r="L209">
        <f t="shared" si="9"/>
        <v>6.1694167702154781</v>
      </c>
      <c r="M209">
        <f t="shared" si="11"/>
        <v>393.25203123341117</v>
      </c>
    </row>
    <row r="210" spans="6:13">
      <c r="F210">
        <v>201</v>
      </c>
      <c r="G210">
        <v>30</v>
      </c>
      <c r="H210">
        <v>12</v>
      </c>
      <c r="I210">
        <v>26</v>
      </c>
      <c r="J210">
        <v>20</v>
      </c>
      <c r="K210">
        <f t="shared" si="10"/>
        <v>6</v>
      </c>
      <c r="L210">
        <f t="shared" si="9"/>
        <v>-5.8082341889109319</v>
      </c>
      <c r="M210">
        <f t="shared" si="11"/>
        <v>139.43439466016503</v>
      </c>
    </row>
    <row r="211" spans="6:13">
      <c r="F211">
        <v>202</v>
      </c>
      <c r="G211">
        <v>3</v>
      </c>
      <c r="H211">
        <v>24</v>
      </c>
      <c r="I211">
        <v>21</v>
      </c>
      <c r="J211">
        <v>26</v>
      </c>
      <c r="K211">
        <f t="shared" si="10"/>
        <v>-5</v>
      </c>
      <c r="L211">
        <f t="shared" si="9"/>
        <v>-2.293926434755976</v>
      </c>
      <c r="M211">
        <f t="shared" si="11"/>
        <v>7.3228341405125033</v>
      </c>
    </row>
    <row r="212" spans="6:13">
      <c r="F212">
        <v>203</v>
      </c>
      <c r="G212">
        <v>19</v>
      </c>
      <c r="H212">
        <v>25</v>
      </c>
      <c r="I212">
        <v>21</v>
      </c>
      <c r="J212">
        <v>34</v>
      </c>
      <c r="K212">
        <f t="shared" si="10"/>
        <v>-13</v>
      </c>
      <c r="L212">
        <f t="shared" si="9"/>
        <v>-17.054471249984431</v>
      </c>
      <c r="M212">
        <f t="shared" si="11"/>
        <v>16.438737116950314</v>
      </c>
    </row>
    <row r="213" spans="6:13">
      <c r="F213">
        <v>204</v>
      </c>
      <c r="G213">
        <v>18</v>
      </c>
      <c r="H213">
        <v>16</v>
      </c>
      <c r="I213">
        <v>20</v>
      </c>
      <c r="J213">
        <v>13</v>
      </c>
      <c r="K213">
        <f t="shared" si="10"/>
        <v>7</v>
      </c>
      <c r="L213">
        <f t="shared" si="9"/>
        <v>4.7346015582365091</v>
      </c>
      <c r="M213">
        <f t="shared" si="11"/>
        <v>5.132030099944453</v>
      </c>
    </row>
    <row r="214" spans="6:13">
      <c r="F214">
        <v>205</v>
      </c>
      <c r="G214">
        <v>27</v>
      </c>
      <c r="H214">
        <v>23</v>
      </c>
      <c r="I214">
        <v>13</v>
      </c>
      <c r="J214">
        <v>3</v>
      </c>
      <c r="K214">
        <f t="shared" si="10"/>
        <v>10</v>
      </c>
      <c r="L214">
        <f t="shared" si="9"/>
        <v>-1.2150922877116663</v>
      </c>
      <c r="M214">
        <f t="shared" si="11"/>
        <v>125.7782950218897</v>
      </c>
    </row>
    <row r="215" spans="6:13">
      <c r="F215">
        <v>206</v>
      </c>
      <c r="G215">
        <v>22</v>
      </c>
      <c r="H215">
        <v>30</v>
      </c>
      <c r="I215">
        <v>10</v>
      </c>
      <c r="J215">
        <v>13</v>
      </c>
      <c r="K215">
        <f t="shared" si="10"/>
        <v>-3</v>
      </c>
      <c r="L215">
        <f t="shared" si="9"/>
        <v>8.5339593067345358</v>
      </c>
      <c r="M215">
        <f t="shared" si="11"/>
        <v>133.03221728940821</v>
      </c>
    </row>
    <row r="216" spans="6:13">
      <c r="F216">
        <v>207</v>
      </c>
      <c r="G216">
        <v>2</v>
      </c>
      <c r="H216">
        <v>4</v>
      </c>
      <c r="I216">
        <v>33</v>
      </c>
      <c r="J216">
        <v>30</v>
      </c>
      <c r="K216">
        <f t="shared" si="10"/>
        <v>3</v>
      </c>
      <c r="L216">
        <f t="shared" si="9"/>
        <v>7.0354136136422216</v>
      </c>
      <c r="M216">
        <f t="shared" si="11"/>
        <v>16.284563033168972</v>
      </c>
    </row>
    <row r="217" spans="6:13">
      <c r="F217">
        <v>208</v>
      </c>
      <c r="G217">
        <v>31</v>
      </c>
      <c r="H217">
        <v>6</v>
      </c>
      <c r="I217">
        <v>15</v>
      </c>
      <c r="J217">
        <v>20</v>
      </c>
      <c r="K217">
        <f t="shared" si="10"/>
        <v>-5</v>
      </c>
      <c r="L217">
        <f t="shared" si="9"/>
        <v>-8.0033161448316434</v>
      </c>
      <c r="M217">
        <f t="shared" si="11"/>
        <v>9.0199078658064042</v>
      </c>
    </row>
    <row r="218" spans="6:13">
      <c r="F218">
        <v>209</v>
      </c>
      <c r="G218">
        <v>3</v>
      </c>
      <c r="H218">
        <v>7</v>
      </c>
      <c r="I218">
        <v>16</v>
      </c>
      <c r="J218">
        <v>0</v>
      </c>
      <c r="K218">
        <f t="shared" si="10"/>
        <v>16</v>
      </c>
      <c r="L218">
        <f t="shared" si="9"/>
        <v>9.1998099687152664</v>
      </c>
      <c r="M218">
        <f t="shared" si="11"/>
        <v>46.242584461584265</v>
      </c>
    </row>
    <row r="219" spans="6:13">
      <c r="F219">
        <v>210</v>
      </c>
      <c r="G219">
        <v>12</v>
      </c>
      <c r="H219">
        <v>8</v>
      </c>
      <c r="I219">
        <v>30</v>
      </c>
      <c r="J219">
        <v>7</v>
      </c>
      <c r="K219">
        <f t="shared" si="10"/>
        <v>23</v>
      </c>
      <c r="L219">
        <f t="shared" si="9"/>
        <v>8.7455334179835766</v>
      </c>
      <c r="M219">
        <f t="shared" si="11"/>
        <v>203.18981753782299</v>
      </c>
    </row>
    <row r="220" spans="6:13">
      <c r="F220">
        <v>211</v>
      </c>
      <c r="G220">
        <v>24</v>
      </c>
      <c r="H220">
        <v>11</v>
      </c>
      <c r="I220">
        <v>47</v>
      </c>
      <c r="J220">
        <v>14</v>
      </c>
      <c r="K220">
        <f t="shared" si="10"/>
        <v>33</v>
      </c>
      <c r="L220">
        <f t="shared" si="9"/>
        <v>17.510155654264292</v>
      </c>
      <c r="M220">
        <f t="shared" si="11"/>
        <v>239.93527785512049</v>
      </c>
    </row>
    <row r="221" spans="6:13">
      <c r="F221">
        <v>212</v>
      </c>
      <c r="G221">
        <v>29</v>
      </c>
      <c r="H221">
        <v>19</v>
      </c>
      <c r="I221">
        <v>48</v>
      </c>
      <c r="J221">
        <v>21</v>
      </c>
      <c r="K221">
        <f t="shared" si="10"/>
        <v>27</v>
      </c>
      <c r="L221">
        <f t="shared" si="9"/>
        <v>10.147677798371998</v>
      </c>
      <c r="M221">
        <f t="shared" si="11"/>
        <v>284.00076358748407</v>
      </c>
    </row>
    <row r="222" spans="6:13">
      <c r="F222">
        <v>213</v>
      </c>
      <c r="G222">
        <v>15</v>
      </c>
      <c r="H222">
        <v>26</v>
      </c>
      <c r="I222">
        <v>20</v>
      </c>
      <c r="J222">
        <v>17</v>
      </c>
      <c r="K222">
        <f t="shared" si="10"/>
        <v>3</v>
      </c>
      <c r="L222">
        <f t="shared" si="9"/>
        <v>1.2485110505600578</v>
      </c>
      <c r="M222">
        <f t="shared" si="11"/>
        <v>3.0677135400102324</v>
      </c>
    </row>
    <row r="223" spans="6:13">
      <c r="F223">
        <v>214</v>
      </c>
      <c r="G223">
        <v>20</v>
      </c>
      <c r="H223">
        <v>28</v>
      </c>
      <c r="I223">
        <v>27</v>
      </c>
      <c r="J223">
        <v>24</v>
      </c>
      <c r="K223">
        <f t="shared" si="10"/>
        <v>3</v>
      </c>
      <c r="L223">
        <f t="shared" si="9"/>
        <v>2.3639004683649452</v>
      </c>
      <c r="M223">
        <f t="shared" si="11"/>
        <v>0.40462261414633616</v>
      </c>
    </row>
    <row r="224" spans="6:13">
      <c r="F224">
        <v>215</v>
      </c>
      <c r="G224">
        <v>5</v>
      </c>
      <c r="H224">
        <v>25</v>
      </c>
      <c r="I224">
        <v>32</v>
      </c>
      <c r="J224">
        <v>38</v>
      </c>
      <c r="K224">
        <f t="shared" si="10"/>
        <v>-6</v>
      </c>
      <c r="L224">
        <f t="shared" si="9"/>
        <v>-21.236375905135937</v>
      </c>
      <c r="M224">
        <f t="shared" si="11"/>
        <v>232.14715072260694</v>
      </c>
    </row>
    <row r="225" spans="6:13">
      <c r="F225">
        <v>216</v>
      </c>
      <c r="G225">
        <v>1</v>
      </c>
      <c r="H225">
        <v>9</v>
      </c>
      <c r="I225">
        <v>17</v>
      </c>
      <c r="J225">
        <v>10</v>
      </c>
      <c r="K225">
        <f t="shared" si="10"/>
        <v>7</v>
      </c>
      <c r="L225">
        <f t="shared" si="9"/>
        <v>3.9579201396578823</v>
      </c>
      <c r="M225">
        <f t="shared" si="11"/>
        <v>9.2542498766991184</v>
      </c>
    </row>
    <row r="226" spans="6:13">
      <c r="F226">
        <v>217</v>
      </c>
      <c r="G226">
        <v>17</v>
      </c>
      <c r="H226">
        <v>14</v>
      </c>
      <c r="I226">
        <v>3</v>
      </c>
      <c r="J226">
        <v>33</v>
      </c>
      <c r="K226">
        <f t="shared" si="10"/>
        <v>-30</v>
      </c>
      <c r="L226">
        <f t="shared" si="9"/>
        <v>-3.6482442745116872</v>
      </c>
      <c r="M226">
        <f t="shared" si="11"/>
        <v>694.41502981580607</v>
      </c>
    </row>
    <row r="227" spans="6:13">
      <c r="F227">
        <v>218</v>
      </c>
      <c r="G227">
        <v>13</v>
      </c>
      <c r="H227">
        <v>21</v>
      </c>
      <c r="I227">
        <v>28</v>
      </c>
      <c r="J227">
        <v>29</v>
      </c>
      <c r="K227">
        <f t="shared" si="10"/>
        <v>-1</v>
      </c>
      <c r="L227">
        <f t="shared" si="9"/>
        <v>-2.0450533524638792</v>
      </c>
      <c r="M227">
        <f t="shared" si="11"/>
        <v>1.0921365094959929</v>
      </c>
    </row>
    <row r="228" spans="6:13">
      <c r="F228">
        <v>219</v>
      </c>
      <c r="G228">
        <v>29</v>
      </c>
      <c r="H228">
        <v>3</v>
      </c>
      <c r="I228">
        <v>22</v>
      </c>
      <c r="J228">
        <v>10</v>
      </c>
      <c r="K228">
        <f t="shared" si="10"/>
        <v>12</v>
      </c>
      <c r="L228">
        <f t="shared" si="9"/>
        <v>1.7657150171061682</v>
      </c>
      <c r="M228">
        <f t="shared" si="11"/>
        <v>104.74058911108622</v>
      </c>
    </row>
    <row r="229" spans="6:13">
      <c r="F229">
        <v>220</v>
      </c>
      <c r="G229">
        <v>5</v>
      </c>
      <c r="H229">
        <v>1</v>
      </c>
      <c r="I229">
        <v>7</v>
      </c>
      <c r="J229">
        <v>30</v>
      </c>
      <c r="K229">
        <f t="shared" si="10"/>
        <v>-23</v>
      </c>
      <c r="L229">
        <f t="shared" si="9"/>
        <v>-3.1808381706542574</v>
      </c>
      <c r="M229">
        <f t="shared" si="11"/>
        <v>392.79917561779524</v>
      </c>
    </row>
    <row r="230" spans="6:13">
      <c r="F230">
        <v>221</v>
      </c>
      <c r="G230">
        <v>16</v>
      </c>
      <c r="H230">
        <v>2</v>
      </c>
      <c r="I230">
        <v>21</v>
      </c>
      <c r="J230">
        <v>14</v>
      </c>
      <c r="K230">
        <f t="shared" si="10"/>
        <v>7</v>
      </c>
      <c r="L230">
        <f t="shared" si="9"/>
        <v>8.5433821781504697</v>
      </c>
      <c r="M230">
        <f t="shared" si="11"/>
        <v>2.3820285478324883</v>
      </c>
    </row>
    <row r="231" spans="6:13">
      <c r="F231">
        <v>222</v>
      </c>
      <c r="G231">
        <v>21</v>
      </c>
      <c r="H231">
        <v>4</v>
      </c>
      <c r="I231">
        <v>9</v>
      </c>
      <c r="J231">
        <v>14</v>
      </c>
      <c r="K231">
        <f t="shared" si="10"/>
        <v>-5</v>
      </c>
      <c r="L231">
        <f t="shared" si="9"/>
        <v>12.112310940285465</v>
      </c>
      <c r="M231">
        <f t="shared" si="11"/>
        <v>292.83118571701362</v>
      </c>
    </row>
    <row r="232" spans="6:13">
      <c r="F232">
        <v>223</v>
      </c>
      <c r="G232">
        <v>11</v>
      </c>
      <c r="H232">
        <v>6</v>
      </c>
      <c r="I232">
        <v>0</v>
      </c>
      <c r="J232">
        <v>24</v>
      </c>
      <c r="K232">
        <f t="shared" si="10"/>
        <v>-24</v>
      </c>
      <c r="L232">
        <f t="shared" si="9"/>
        <v>-12.181622609236712</v>
      </c>
      <c r="M232">
        <f t="shared" si="11"/>
        <v>139.67404415050487</v>
      </c>
    </row>
    <row r="233" spans="6:13">
      <c r="F233">
        <v>224</v>
      </c>
      <c r="G233">
        <v>30</v>
      </c>
      <c r="H233">
        <v>8</v>
      </c>
      <c r="I233">
        <v>38</v>
      </c>
      <c r="J233">
        <v>41</v>
      </c>
      <c r="K233">
        <f t="shared" si="10"/>
        <v>-3</v>
      </c>
      <c r="L233">
        <f t="shared" si="9"/>
        <v>0.81666695795636723</v>
      </c>
      <c r="M233">
        <f t="shared" si="11"/>
        <v>14.566946667955911</v>
      </c>
    </row>
    <row r="234" spans="6:13">
      <c r="F234">
        <v>225</v>
      </c>
      <c r="G234">
        <v>25</v>
      </c>
      <c r="H234">
        <v>13</v>
      </c>
      <c r="I234">
        <v>42</v>
      </c>
      <c r="J234">
        <v>17</v>
      </c>
      <c r="K234">
        <f t="shared" si="10"/>
        <v>25</v>
      </c>
      <c r="L234">
        <f t="shared" si="9"/>
        <v>20.328330380516544</v>
      </c>
      <c r="M234">
        <f t="shared" si="11"/>
        <v>21.8244970336047</v>
      </c>
    </row>
    <row r="235" spans="6:13">
      <c r="F235">
        <v>226</v>
      </c>
      <c r="G235">
        <v>14</v>
      </c>
      <c r="H235">
        <v>15</v>
      </c>
      <c r="I235">
        <v>26</v>
      </c>
      <c r="J235">
        <v>30</v>
      </c>
      <c r="K235">
        <f t="shared" si="10"/>
        <v>-4</v>
      </c>
      <c r="L235">
        <f t="shared" si="9"/>
        <v>3.7341538102287779</v>
      </c>
      <c r="M235">
        <f t="shared" si="11"/>
        <v>59.817135160276315</v>
      </c>
    </row>
    <row r="236" spans="6:13">
      <c r="F236">
        <v>227</v>
      </c>
      <c r="G236">
        <v>12</v>
      </c>
      <c r="H236">
        <v>17</v>
      </c>
      <c r="I236">
        <v>24</v>
      </c>
      <c r="J236">
        <v>13</v>
      </c>
      <c r="K236">
        <f t="shared" si="10"/>
        <v>11</v>
      </c>
      <c r="L236">
        <f t="shared" si="9"/>
        <v>12.862781371767372</v>
      </c>
      <c r="M236">
        <f t="shared" si="11"/>
        <v>3.469954439003534</v>
      </c>
    </row>
    <row r="237" spans="6:13">
      <c r="F237">
        <v>228</v>
      </c>
      <c r="G237">
        <v>7</v>
      </c>
      <c r="H237">
        <v>24</v>
      </c>
      <c r="I237">
        <v>26</v>
      </c>
      <c r="J237">
        <v>23</v>
      </c>
      <c r="K237">
        <f t="shared" si="10"/>
        <v>3</v>
      </c>
      <c r="L237">
        <f t="shared" si="9"/>
        <v>-9.373104132354964</v>
      </c>
      <c r="M237">
        <f t="shared" si="11"/>
        <v>153.09370587009948</v>
      </c>
    </row>
    <row r="238" spans="6:13">
      <c r="F238">
        <v>229</v>
      </c>
      <c r="G238">
        <v>9</v>
      </c>
      <c r="H238">
        <v>27</v>
      </c>
      <c r="I238">
        <v>27</v>
      </c>
      <c r="J238">
        <v>21</v>
      </c>
      <c r="K238">
        <f t="shared" si="10"/>
        <v>6</v>
      </c>
      <c r="L238">
        <f t="shared" si="9"/>
        <v>-9.8077807053609991</v>
      </c>
      <c r="M238">
        <f t="shared" si="11"/>
        <v>249.8859308287835</v>
      </c>
    </row>
    <row r="239" spans="6:13">
      <c r="F239">
        <v>230</v>
      </c>
      <c r="G239">
        <v>23</v>
      </c>
      <c r="H239">
        <v>20</v>
      </c>
      <c r="I239">
        <v>24</v>
      </c>
      <c r="J239">
        <v>21</v>
      </c>
      <c r="K239">
        <f t="shared" si="10"/>
        <v>3</v>
      </c>
      <c r="L239">
        <f t="shared" si="9"/>
        <v>13.092717110073634</v>
      </c>
      <c r="M239">
        <f t="shared" si="11"/>
        <v>101.86293866397308</v>
      </c>
    </row>
    <row r="240" spans="6:13">
      <c r="F240">
        <v>231</v>
      </c>
      <c r="G240">
        <v>10</v>
      </c>
      <c r="H240">
        <v>22</v>
      </c>
      <c r="I240">
        <v>23</v>
      </c>
      <c r="J240">
        <v>17</v>
      </c>
      <c r="K240">
        <f t="shared" si="10"/>
        <v>6</v>
      </c>
      <c r="L240">
        <f t="shared" si="9"/>
        <v>-2.3931839632373464</v>
      </c>
      <c r="M240">
        <f t="shared" si="11"/>
        <v>70.445537040744568</v>
      </c>
    </row>
    <row r="241" spans="6:13">
      <c r="F241">
        <v>232</v>
      </c>
      <c r="G241">
        <v>26</v>
      </c>
      <c r="H241">
        <v>28</v>
      </c>
      <c r="I241">
        <v>22</v>
      </c>
      <c r="J241">
        <v>25</v>
      </c>
      <c r="K241">
        <f t="shared" si="10"/>
        <v>-3</v>
      </c>
      <c r="L241">
        <f t="shared" si="9"/>
        <v>3.7729592124493214</v>
      </c>
      <c r="M241">
        <f t="shared" si="11"/>
        <v>45.872976493502129</v>
      </c>
    </row>
    <row r="242" spans="6:13">
      <c r="F242">
        <v>233</v>
      </c>
      <c r="G242">
        <v>19</v>
      </c>
      <c r="H242">
        <v>31</v>
      </c>
      <c r="I242">
        <v>10</v>
      </c>
      <c r="J242">
        <v>40</v>
      </c>
      <c r="K242">
        <f t="shared" si="10"/>
        <v>-30</v>
      </c>
      <c r="L242">
        <f t="shared" si="9"/>
        <v>0.53532770272113783</v>
      </c>
      <c r="M242">
        <f t="shared" si="11"/>
        <v>932.40623791256894</v>
      </c>
    </row>
    <row r="243" spans="6:13">
      <c r="F243">
        <v>234</v>
      </c>
      <c r="G243">
        <v>31</v>
      </c>
      <c r="H243">
        <v>1</v>
      </c>
      <c r="I243">
        <v>20</v>
      </c>
      <c r="J243">
        <v>17</v>
      </c>
      <c r="K243">
        <f t="shared" si="10"/>
        <v>3</v>
      </c>
      <c r="L243">
        <f t="shared" si="9"/>
        <v>2.586371052892388</v>
      </c>
      <c r="M243">
        <f t="shared" si="11"/>
        <v>0.17108890588535169</v>
      </c>
    </row>
    <row r="244" spans="6:13">
      <c r="F244">
        <v>235</v>
      </c>
      <c r="G244">
        <v>16</v>
      </c>
      <c r="H244">
        <v>4</v>
      </c>
      <c r="I244">
        <v>34</v>
      </c>
      <c r="J244">
        <v>7</v>
      </c>
      <c r="K244">
        <f t="shared" si="10"/>
        <v>27</v>
      </c>
      <c r="L244">
        <f t="shared" si="9"/>
        <v>13.458163520676413</v>
      </c>
      <c r="M244">
        <f t="shared" si="11"/>
        <v>183.38133523273905</v>
      </c>
    </row>
    <row r="245" spans="6:13">
      <c r="F245">
        <v>236</v>
      </c>
      <c r="G245">
        <v>30</v>
      </c>
      <c r="H245">
        <v>7</v>
      </c>
      <c r="I245">
        <v>21</v>
      </c>
      <c r="J245">
        <v>23</v>
      </c>
      <c r="K245">
        <f t="shared" si="10"/>
        <v>-2</v>
      </c>
      <c r="L245">
        <f t="shared" si="9"/>
        <v>3.5870429595113036</v>
      </c>
      <c r="M245">
        <f t="shared" si="11"/>
        <v>31.215049031424826</v>
      </c>
    </row>
    <row r="246" spans="6:13">
      <c r="F246">
        <v>237</v>
      </c>
      <c r="G246">
        <v>11</v>
      </c>
      <c r="H246">
        <v>9</v>
      </c>
      <c r="I246">
        <v>15</v>
      </c>
      <c r="J246">
        <v>10</v>
      </c>
      <c r="K246">
        <f t="shared" si="10"/>
        <v>5</v>
      </c>
      <c r="L246">
        <f t="shared" si="9"/>
        <v>0.24535245702892272</v>
      </c>
      <c r="M246">
        <f t="shared" si="11"/>
        <v>22.606673257880903</v>
      </c>
    </row>
    <row r="247" spans="6:13">
      <c r="F247">
        <v>238</v>
      </c>
      <c r="G247">
        <v>13</v>
      </c>
      <c r="H247">
        <v>10</v>
      </c>
      <c r="I247">
        <v>29</v>
      </c>
      <c r="J247">
        <v>10</v>
      </c>
      <c r="K247">
        <f t="shared" si="10"/>
        <v>19</v>
      </c>
      <c r="L247">
        <f t="shared" si="9"/>
        <v>-1.580668890509777</v>
      </c>
      <c r="M247">
        <f t="shared" si="11"/>
        <v>423.56393198079695</v>
      </c>
    </row>
    <row r="248" spans="6:13">
      <c r="F248">
        <v>239</v>
      </c>
      <c r="G248">
        <v>20</v>
      </c>
      <c r="H248">
        <v>12</v>
      </c>
      <c r="I248">
        <v>25</v>
      </c>
      <c r="J248">
        <v>34</v>
      </c>
      <c r="K248">
        <f t="shared" si="10"/>
        <v>-9</v>
      </c>
      <c r="L248">
        <f t="shared" si="9"/>
        <v>-5.0030993465475051</v>
      </c>
      <c r="M248">
        <f t="shared" si="11"/>
        <v>15.97521483356898</v>
      </c>
    </row>
    <row r="249" spans="6:13">
      <c r="F249">
        <v>240</v>
      </c>
      <c r="G249">
        <v>5</v>
      </c>
      <c r="H249">
        <v>18</v>
      </c>
      <c r="I249">
        <v>6</v>
      </c>
      <c r="J249">
        <v>38</v>
      </c>
      <c r="K249">
        <f t="shared" si="10"/>
        <v>-32</v>
      </c>
      <c r="L249">
        <f t="shared" si="9"/>
        <v>-11.154185286827008</v>
      </c>
      <c r="M249">
        <f t="shared" si="11"/>
        <v>434.54799105593958</v>
      </c>
    </row>
    <row r="250" spans="6:13">
      <c r="F250">
        <v>241</v>
      </c>
      <c r="G250">
        <v>29</v>
      </c>
      <c r="H250">
        <v>23</v>
      </c>
      <c r="I250">
        <v>13</v>
      </c>
      <c r="J250">
        <v>17</v>
      </c>
      <c r="K250">
        <f t="shared" si="10"/>
        <v>-4</v>
      </c>
      <c r="L250">
        <f t="shared" si="9"/>
        <v>-4.3987376550106507</v>
      </c>
      <c r="M250">
        <f t="shared" si="11"/>
        <v>0.15899171752339272</v>
      </c>
    </row>
    <row r="251" spans="6:13">
      <c r="F251">
        <v>242</v>
      </c>
      <c r="G251">
        <v>19</v>
      </c>
      <c r="H251">
        <v>27</v>
      </c>
      <c r="I251">
        <v>0</v>
      </c>
      <c r="J251">
        <v>38</v>
      </c>
      <c r="K251">
        <f t="shared" si="10"/>
        <v>-38</v>
      </c>
      <c r="L251">
        <f t="shared" si="9"/>
        <v>-9.0900586234384271</v>
      </c>
      <c r="M251">
        <f t="shared" si="11"/>
        <v>835.78471039622684</v>
      </c>
    </row>
    <row r="252" spans="6:13">
      <c r="F252">
        <v>243</v>
      </c>
      <c r="G252">
        <v>25</v>
      </c>
      <c r="H252">
        <v>2</v>
      </c>
      <c r="I252">
        <v>31</v>
      </c>
      <c r="J252">
        <v>13</v>
      </c>
      <c r="K252">
        <f t="shared" si="10"/>
        <v>18</v>
      </c>
      <c r="L252">
        <f t="shared" si="9"/>
        <v>21.239542083579629</v>
      </c>
      <c r="M252">
        <f t="shared" si="11"/>
        <v>10.494632911283443</v>
      </c>
    </row>
    <row r="253" spans="6:13">
      <c r="F253">
        <v>244</v>
      </c>
      <c r="G253">
        <v>6</v>
      </c>
      <c r="H253">
        <v>14</v>
      </c>
      <c r="I253">
        <v>33</v>
      </c>
      <c r="J253">
        <v>13</v>
      </c>
      <c r="K253">
        <f t="shared" si="10"/>
        <v>20</v>
      </c>
      <c r="L253">
        <f t="shared" si="9"/>
        <v>8.1050955783933922</v>
      </c>
      <c r="M253">
        <f t="shared" si="11"/>
        <v>141.48875119915644</v>
      </c>
    </row>
    <row r="254" spans="6:13">
      <c r="F254">
        <v>245</v>
      </c>
      <c r="G254">
        <v>28</v>
      </c>
      <c r="H254">
        <v>15</v>
      </c>
      <c r="I254">
        <v>21</v>
      </c>
      <c r="J254">
        <v>18</v>
      </c>
      <c r="K254">
        <f t="shared" si="10"/>
        <v>3</v>
      </c>
      <c r="L254">
        <f t="shared" si="9"/>
        <v>1.3404265503394561</v>
      </c>
      <c r="M254">
        <f t="shared" si="11"/>
        <v>2.7541840348181976</v>
      </c>
    </row>
    <row r="255" spans="6:13">
      <c r="F255">
        <v>246</v>
      </c>
      <c r="G255">
        <v>22</v>
      </c>
      <c r="H255">
        <v>21</v>
      </c>
      <c r="I255">
        <v>22</v>
      </c>
      <c r="J255">
        <v>24</v>
      </c>
      <c r="K255">
        <f t="shared" si="10"/>
        <v>-2</v>
      </c>
      <c r="L255">
        <f t="shared" si="9"/>
        <v>6.1700640435158007</v>
      </c>
      <c r="M255">
        <f t="shared" si="11"/>
        <v>66.749946475149756</v>
      </c>
    </row>
    <row r="256" spans="6:13">
      <c r="F256">
        <v>247</v>
      </c>
      <c r="G256">
        <v>24</v>
      </c>
      <c r="H256">
        <v>8</v>
      </c>
      <c r="I256">
        <v>28</v>
      </c>
      <c r="J256">
        <v>7</v>
      </c>
      <c r="K256">
        <f t="shared" si="10"/>
        <v>21</v>
      </c>
      <c r="L256">
        <f t="shared" si="9"/>
        <v>10.843992673032586</v>
      </c>
      <c r="M256">
        <f t="shared" si="11"/>
        <v>103.14448482541579</v>
      </c>
    </row>
    <row r="257" spans="6:13">
      <c r="F257">
        <v>248</v>
      </c>
      <c r="G257">
        <v>3</v>
      </c>
      <c r="H257">
        <v>17</v>
      </c>
      <c r="I257">
        <v>19</v>
      </c>
      <c r="J257">
        <v>3</v>
      </c>
      <c r="K257">
        <f t="shared" si="10"/>
        <v>16</v>
      </c>
      <c r="L257">
        <f t="shared" si="9"/>
        <v>10.546681920944126</v>
      </c>
      <c r="M257">
        <f t="shared" si="11"/>
        <v>29.738678071357651</v>
      </c>
    </row>
    <row r="258" spans="6:13">
      <c r="F258">
        <v>249</v>
      </c>
      <c r="G258">
        <v>23</v>
      </c>
      <c r="H258">
        <v>29</v>
      </c>
      <c r="I258">
        <v>31</v>
      </c>
      <c r="J258">
        <v>9</v>
      </c>
      <c r="K258">
        <f t="shared" si="10"/>
        <v>22</v>
      </c>
      <c r="L258">
        <f t="shared" si="9"/>
        <v>8.6400021972432075</v>
      </c>
      <c r="M258">
        <f t="shared" si="11"/>
        <v>178.48954128966633</v>
      </c>
    </row>
    <row r="259" spans="6:13">
      <c r="F259">
        <v>250</v>
      </c>
      <c r="G259">
        <v>22</v>
      </c>
      <c r="H259">
        <v>21</v>
      </c>
      <c r="I259">
        <v>38</v>
      </c>
      <c r="J259">
        <v>24</v>
      </c>
      <c r="K259">
        <f t="shared" si="10"/>
        <v>14</v>
      </c>
      <c r="L259">
        <f t="shared" si="9"/>
        <v>6.1700640435158007</v>
      </c>
      <c r="M259">
        <f t="shared" si="11"/>
        <v>61.307897082644132</v>
      </c>
    </row>
    <row r="260" spans="6:13">
      <c r="F260">
        <v>251</v>
      </c>
      <c r="G260">
        <v>12</v>
      </c>
      <c r="H260">
        <v>27</v>
      </c>
      <c r="I260">
        <v>25</v>
      </c>
      <c r="J260">
        <v>15</v>
      </c>
      <c r="K260">
        <f t="shared" si="10"/>
        <v>10</v>
      </c>
      <c r="L260">
        <f t="shared" si="9"/>
        <v>1.6080036086506508</v>
      </c>
      <c r="M260">
        <f t="shared" si="11"/>
        <v>70.425603432420488</v>
      </c>
    </row>
    <row r="261" spans="6:13">
      <c r="F261">
        <v>252</v>
      </c>
      <c r="G261">
        <v>16</v>
      </c>
      <c r="H261">
        <v>3</v>
      </c>
      <c r="I261">
        <v>3</v>
      </c>
      <c r="J261">
        <v>20</v>
      </c>
      <c r="K261">
        <f t="shared" si="10"/>
        <v>-17</v>
      </c>
      <c r="L261">
        <f t="shared" si="9"/>
        <v>0.21761310552199919</v>
      </c>
      <c r="M261">
        <f t="shared" si="11"/>
        <v>296.44620105144287</v>
      </c>
    </row>
    <row r="262" spans="6:13">
      <c r="F262">
        <v>253</v>
      </c>
      <c r="G262">
        <v>6</v>
      </c>
      <c r="H262">
        <v>23</v>
      </c>
      <c r="I262">
        <v>19</v>
      </c>
      <c r="J262">
        <v>33</v>
      </c>
      <c r="K262">
        <f t="shared" si="10"/>
        <v>-14</v>
      </c>
      <c r="L262">
        <f t="shared" si="9"/>
        <v>-0.71653019792330852</v>
      </c>
      <c r="M262">
        <f t="shared" si="11"/>
        <v>176.45056998268339</v>
      </c>
    </row>
    <row r="263" spans="6:13">
      <c r="F263">
        <v>254</v>
      </c>
      <c r="G263">
        <v>25</v>
      </c>
      <c r="H263">
        <v>12</v>
      </c>
      <c r="I263">
        <v>45</v>
      </c>
      <c r="J263">
        <v>17</v>
      </c>
      <c r="K263">
        <f t="shared" si="10"/>
        <v>28</v>
      </c>
      <c r="L263">
        <f t="shared" si="9"/>
        <v>10.597673560127909</v>
      </c>
      <c r="M263">
        <f t="shared" si="11"/>
        <v>302.84096551987125</v>
      </c>
    </row>
    <row r="264" spans="6:13">
      <c r="F264">
        <v>255</v>
      </c>
      <c r="G264">
        <v>24</v>
      </c>
      <c r="H264">
        <v>3</v>
      </c>
      <c r="I264">
        <v>27</v>
      </c>
      <c r="J264">
        <v>10</v>
      </c>
      <c r="K264">
        <f t="shared" si="10"/>
        <v>17</v>
      </c>
      <c r="L264">
        <f t="shared" si="9"/>
        <v>6.5351909769885337</v>
      </c>
      <c r="M264">
        <f t="shared" si="11"/>
        <v>109.51222788810219</v>
      </c>
    </row>
    <row r="265" spans="6:13">
      <c r="F265">
        <v>256</v>
      </c>
      <c r="G265">
        <v>18</v>
      </c>
      <c r="H265">
        <v>22</v>
      </c>
      <c r="I265">
        <v>16</v>
      </c>
      <c r="J265">
        <v>13</v>
      </c>
      <c r="K265">
        <f t="shared" si="10"/>
        <v>3</v>
      </c>
      <c r="L265">
        <f t="shared" si="9"/>
        <v>2.0310223662279361</v>
      </c>
      <c r="M265">
        <f t="shared" si="11"/>
        <v>0.93891765475050804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D443256-56DB-4AB2-844D-B6628F05CE5A}"/>
</file>

<file path=customXml/itemProps2.xml><?xml version="1.0" encoding="utf-8"?>
<ds:datastoreItem xmlns:ds="http://schemas.openxmlformats.org/officeDocument/2006/customXml" ds:itemID="{B9B52609-0502-463F-A06A-9D3C80539205}"/>
</file>

<file path=customXml/itemProps3.xml><?xml version="1.0" encoding="utf-8"?>
<ds:datastoreItem xmlns:ds="http://schemas.openxmlformats.org/officeDocument/2006/customXml" ds:itemID="{E3E18541-64A7-4EC6-87BC-0EA3EE4F740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home_edge</vt:lpstr>
      <vt:lpstr>lookup</vt:lpstr>
      <vt:lpstr>ratings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2007-03-29T03:56:11Z</dcterms:created>
  <dcterms:modified xsi:type="dcterms:W3CDTF">2007-03-29T03:56:11Z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